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9696" windowHeight="7296" tabRatio="673" activeTab="0"/>
  </bookViews>
  <sheets>
    <sheet name="vocab (2)" sheetId="1" r:id="rId1"/>
    <sheet name="letters" sheetId="2" r:id="rId2"/>
    <sheet name="gfx" sheetId="3" r:id="rId3"/>
    <sheet name="algo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<sst xmlns="http://schemas.openxmlformats.org/spreadsheetml/2006/main" count="1808" uniqueCount="1512">
  <si>
    <t>HTML decimal: &amp;#1726;HTML hex: &amp;#x06BE; U+06BFڿARABIC LETTER TCHEH WITH DOT ABOVE</t>
  </si>
  <si>
    <t xml:space="preserve">HTML decimal: &amp;#1727;HTML hex: &amp;#x06BF; </t>
  </si>
  <si>
    <t>U+06C0ۀARABIC LETTER HEH WITH YEH ABOVE</t>
  </si>
  <si>
    <t>HTML decimal: &amp;#1728;HTML hex: &amp;#x06C0; U+06C1ہARABIC LETTER HEH GOAL</t>
  </si>
  <si>
    <t>HTML decimal: &amp;#1729;HTML hex: &amp;#x06C1; U+06C2ۂARABIC LETTER HEH GOAL WITH HAMZA ABOVE</t>
  </si>
  <si>
    <t>HTML decimal: &amp;#1730;HTML hex: &amp;#x06C2; U+06C3ۃARABIC LETTER TEH MARBUTA GOAL</t>
  </si>
  <si>
    <t>HTML decimal: &amp;#1731;HTML hex: &amp;#x06C3; U+06C4ۄARABIC LETTER WAW WITH RING</t>
  </si>
  <si>
    <t>HTML decimal: &amp;#1732;HTML hex: &amp;#x06C4; U+06C5ۅARABIC LETTER KIRGHIZ OE</t>
  </si>
  <si>
    <t>HTML decimal: &amp;#1733;HTML hex: &amp;#x06C5; U+06C6ۆARABIC LETTER OE</t>
  </si>
  <si>
    <t>HTML decimal: &amp;#1734;HTML hex: &amp;#x06C6; U+06C7ۇARABIC LETTER U</t>
  </si>
  <si>
    <t>HTML decimal: &amp;#1735;HTML hex: &amp;#x06C7; U+06C8ۈARABIC LETTER YU</t>
  </si>
  <si>
    <t>HTML decimal: &amp;#1736;HTML hex: &amp;#x06C8; U+06C9ۉARABIC LETTER KIRGHIZ YU</t>
  </si>
  <si>
    <t>HTML decimal: &amp;#1737;HTML hex: &amp;#x06C9; U+06CAۊARABIC LETTER WAW WITH TWO DOTS ABOVE</t>
  </si>
  <si>
    <t>HTML decimal: &amp;#1738;HTML hex: &amp;#x06CA; U+06CBۋARABIC LETTER VEH</t>
  </si>
  <si>
    <t>HTML decimal: &amp;#1739;HTML hex: &amp;#x06CB; U+06CCیARABIC LETTER FARSI YEH</t>
  </si>
  <si>
    <t>HTML decimal: &amp;#1740;HTML hex: &amp;#x06CC; U+06CDۍARABIC LETTER YEH WITH TAIL</t>
  </si>
  <si>
    <t>HTML decimal: &amp;#1741;HTML hex: &amp;#x06CD; U+06CEێARABIC LETTER YEH WITH SMALL V</t>
  </si>
  <si>
    <t>HTML decimal: &amp;#1742;HTML hex: &amp;#x06CE; U+06CFۏARABIC LETTER WAW WITH DOT ABOVE</t>
  </si>
  <si>
    <t xml:space="preserve">HTML decimal: &amp;#1743;HTML hex: &amp;#x06CF; </t>
  </si>
  <si>
    <t>U+06D0ېARABIC LETTER E</t>
  </si>
  <si>
    <t>HTML decimal: &amp;#1744;HTML hex: &amp;#x06D0; U+06D1ۑARABIC LETTER YEH WITH THREE DOTS BELOW</t>
  </si>
  <si>
    <t>HTML decimal: &amp;#1745;HTML hex: &amp;#x06D1; U+06D2ےARABIC LETTER YEH BARREE</t>
  </si>
  <si>
    <t>HTML decimal: &amp;#1746;HTML hex: &amp;#x06D2; U+06D3ۓARABIC LETTER YEH BARREE WITH HAMZA ABOVE</t>
  </si>
  <si>
    <t>HTML decimal: &amp;#64923;HTML hex: &amp;#xFD9B; U+FD9CﶜARABIC LIGATURE YEH WITH MEEM WITH MEEM FINAL FORM</t>
  </si>
  <si>
    <t>HTML decimal: &amp;#64924;HTML hex: &amp;#xFD9C; U+FD9DﶝARABIC LIGATURE YEH WITH MEEM WITH MEEM INITIAL FORM</t>
  </si>
  <si>
    <t>HTML decimal: &amp;#64925;HTML hex: &amp;#xFD9D; U+FD9EﶞARABIC LIGATURE BEH WITH KHAH WITH YEH FINAL FORM</t>
  </si>
  <si>
    <t>HTML decimal: &amp;#64926;HTML hex: &amp;#xFD9E; U+FD9FﶟARABIC LIGATURE TEH WITH JEEM WITH YEH FINAL FORM</t>
  </si>
  <si>
    <t xml:space="preserve">HTML decimal: &amp;#64927;HTML hex: &amp;#xFD9F; </t>
  </si>
  <si>
    <t>U+FDA0ﶠARABIC LIGATURE TEH WITH JEEM WITH ALEF MAKSURA FINAL FORM</t>
  </si>
  <si>
    <t>HTML decimal: &amp;#64928;HTML hex: &amp;#xFDA0; U+FDA1ﶡARABIC LIGATURE TEH WITH KHAH WITH YEH FINAL FORM</t>
  </si>
  <si>
    <t>HTML decimal: &amp;#64929;HTML hex: &amp;#xFDA1; U+FDA2ﶢARABIC LIGATURE TEH WITH KHAH WITH ALEF MAKSURA FINAL FORM</t>
  </si>
  <si>
    <t>HTML decimal: &amp;#64930;HTML hex: &amp;#xFDA2; U+FDA3ﶣARABIC LIGATURE TAH WITH MEEM WITH YEH FINAL FORM</t>
  </si>
  <si>
    <t>HTML decimal: &amp;#64931;HTML hex: &amp;#xFDA3; U+FDA4ﶤARABIC LIGATURE TEH WITH MEEM WITH ALEF MAKSURA FINAL FORM</t>
  </si>
  <si>
    <t>HTML decimal: &amp;#64932;HTML hex: &amp;#xFDA4; U+FDA5ﶥARABIC LIGATURE JEEM WITH MEEM WITH YEH FINAL FORM</t>
  </si>
  <si>
    <t>HTML decimal: &amp;#64933;HTML hex: &amp;#xFDA5; U+FDA6ﶦARABIC LIGATURE JEEM WITH HAH WITH ALEF MAKSURA FINAL FORM</t>
  </si>
  <si>
    <t>HTML decimal: &amp;#64373;HTML hex: &amp;#xFB75; U+FB76ﭶARABIC LETTER NYEH ISOLATED FORM</t>
  </si>
  <si>
    <t>HTML decimal: &amp;#64374;HTML hex: &amp;#xFB76; U+FB77ﭷARABIC LETTER NYEH FINAL FORM</t>
  </si>
  <si>
    <t>HTML decimal: &amp;#64375;HTML hex: &amp;#xFB77; U+FB78ﭸARABIC LETTER NYEH INITIAL FORM</t>
  </si>
  <si>
    <t>HTML decimal: &amp;#64376;HTML hex: &amp;#xFB78; U+FB79ﭹARABIC LETTER NYEH MEDIAL FORM</t>
  </si>
  <si>
    <t>HTML decimal: &amp;#64377;HTML hex: &amp;#xFB79; U+FB7AﭺARABIC LETTER TCHEH ISOLATED FORM</t>
  </si>
  <si>
    <t>HTML decimal: &amp;#64378;HTML hex: &amp;#xFB7A; U+FB7BﭻARABIC LETTER TCHEH FINAL FORM</t>
  </si>
  <si>
    <t>HTML decimal: &amp;#64379;HTML hex: &amp;#xFB7B; U+FB7CﭼARABIC LETTER TCHEH INITIAL FORM</t>
  </si>
  <si>
    <t>HTML decimal: &amp;#64380;HTML hex: &amp;#xFB7C; U+FB7DﭽARABIC LETTER TCHEH MEDIAL FORM</t>
  </si>
  <si>
    <t>HTML decimal: &amp;#64381;HTML hex: &amp;#xFB7D; U+FB7EﭾARABIC LETTER TCHEHEH ISOLATED FORM</t>
  </si>
  <si>
    <t>HTML decimal: &amp;#64382;HTML hex: &amp;#xFB7E; U+FB7FﭿARABIC LETTER TCHEHEH FINAL FORM</t>
  </si>
  <si>
    <t xml:space="preserve">HTML decimal: &amp;#64383;HTML hex: &amp;#xFB7F; </t>
  </si>
  <si>
    <t>U+FB80ﮀARABIC LETTER TCHEHEH INITIAL FORM</t>
  </si>
  <si>
    <t>HTML decimal: &amp;#64384;HTML hex: &amp;#xFB80; U+FB81ﮁARABIC LETTER TCHEHEH MEDIAL FORM</t>
  </si>
  <si>
    <t>HTML decimal: &amp;#64385;HTML hex: &amp;#xFB81; U+FB82ﮂARABIC LETTER DDAHAL ISOLATED FORM</t>
  </si>
  <si>
    <t>HTML decimal: &amp;#64386;HTML hex: &amp;#xFB82; U+FB83ﮃARABIC LETTER DDAHAL FINAL FORM</t>
  </si>
  <si>
    <t>HTML decimal: &amp;#64387;HTML hex: &amp;#xFB83; U+FB84ﮄARABIC LETTER DAHAL ISOLATED FORM</t>
  </si>
  <si>
    <t>HTML decimal: &amp;#64388;HTML hex: &amp;#xFB84; U+FB85ﮅARABIC LETTER DAHAL FINAL FORM</t>
  </si>
  <si>
    <t>HTML decimal: &amp;#64389;HTML hex: &amp;#xFB85; U+FB86ﮆARABIC LETTER DUL ISOLATED FORM</t>
  </si>
  <si>
    <t>HTML decimal: &amp;#64390;HTML hex: &amp;#xFB86; U+FB87ﮇARABIC LETTER DUL FINAL FORM</t>
  </si>
  <si>
    <t>HTML decimal: &amp;#64391;HTML hex: &amp;#xFB87; U+FB88ﮈARABIC LETTER DDAL ISOLATED FORM</t>
  </si>
  <si>
    <t>HTML decimal: &amp;#64392;HTML hex: &amp;#xFB88; U+FB89ﮉARABIC LETTER DDAL FINAL FORM</t>
  </si>
  <si>
    <t>HTML decimal: &amp;#64393;HTML hex: &amp;#xFB89; U+FB8AﮊARABIC LETTER JEH ISOLATED FORM</t>
  </si>
  <si>
    <t>HTML decimal: &amp;#64394;HTML hex: &amp;#xFB8A; U+FB8BﮋARABIC LETTER JEH FINAL FORM</t>
  </si>
  <si>
    <t>HTML decimal: &amp;#64395;HTML hex: &amp;#xFB8B; U+FB8CﮌARABIC LETTER RREH ISOLATED FORM</t>
  </si>
  <si>
    <t>HTML decimal: &amp;#64396;HTML hex: &amp;#xFB8C; U+FB8DﮍARABIC LETTER RREH FINAL FORM</t>
  </si>
  <si>
    <t>HTML decimal: &amp;#64397;HTML hex: &amp;#xFB8D; U+FB8EﮎARABIC LETTER KEHEH ISOLATED FORM</t>
  </si>
  <si>
    <t>HTML decimal: &amp;#64398;HTML hex: &amp;#xFB8E; U+FB8FﮏARABIC LETTER KEHEH FINAL FORM</t>
  </si>
  <si>
    <t xml:space="preserve">HTML decimal: &amp;#64399;HTML hex: &amp;#xFB8F; </t>
  </si>
  <si>
    <t>U+FB90ﮐARABIC LETTER KEHEH INITIAL FORM</t>
  </si>
  <si>
    <t>HTML decimal: &amp;#64400;HTML hex: &amp;#xFB90; U+FB91ﮑARABIC LETTER KEHEH MEDIAL FORM</t>
  </si>
  <si>
    <t>HTML decimal: &amp;#64401;HTML hex: &amp;#xFB91; U+FB92ﮒARABIC LETTER GAF ISOLATED FORM</t>
  </si>
  <si>
    <t>HTML decimal: &amp;#64402;HTML hex: &amp;#xFB92; U+FB93ﮓARABIC LETTER GAF FINAL FORM</t>
  </si>
  <si>
    <t>HTML decimal: &amp;#64403;HTML hex: &amp;#xFB93; U+FB94ﮔARABIC LETTER GAF INITIAL FORM</t>
  </si>
  <si>
    <t>HTML decimal: &amp;#64404;HTML hex: &amp;#xFB94; U+FB95ﮕARABIC LETTER GAF MEDIAL FORM</t>
  </si>
  <si>
    <t>HTML decimal: &amp;#64405;HTML hex: &amp;#xFB95; U+FB96ﮖARABIC LETTER GUEH ISOLATED FORM</t>
  </si>
  <si>
    <t>HTML decimal: &amp;#64406;HTML hex: &amp;#xFB96; U+FB97ﮗARABIC LETTER GUEH FINAL FORM</t>
  </si>
  <si>
    <t>HTML decimal: &amp;#64407;HTML hex: &amp;#xFB97; U+FB98ﮘARABIC LETTER GUEH INITIAL FORM</t>
  </si>
  <si>
    <t>HTML decimal: &amp;#64408;HTML hex: &amp;#xFB98; U+FB99ﮙARABIC LETTER GUEH MEDIAL FORM</t>
  </si>
  <si>
    <t>HTML decimal: &amp;#64409;HTML hex: &amp;#xFB99; U+FB9AﮚARABIC LETTER NGOEH ISOLATED FORM</t>
  </si>
  <si>
    <t>HTML decimal: &amp;#64410;HTML hex: &amp;#xFB9A; U+FB9BﮛARABIC LETTER NGOEH FINAL FORM</t>
  </si>
  <si>
    <t>HTML decimal: &amp;#64411;HTML hex: &amp;#xFB9B; U+FB9CﮜARABIC LETTER NGOEH INITIAL FORM</t>
  </si>
  <si>
    <t>HTML decimal: &amp;#64412;HTML hex: &amp;#xFB9C; U+FB9DﮝARABIC LETTER NGOEH MEDIAL FORM</t>
  </si>
  <si>
    <t>HTML decimal: &amp;#64413;HTML hex: &amp;#xFB9D; U+FB9EﮞARABIC LETTER NOON GHUNNA ISOLATED FORM</t>
  </si>
  <si>
    <t>HTML decimal: &amp;#64414;HTML hex: &amp;#xFB9E; U+FB9FﮟARABIC LETTER NOON GHUNNA FINAL FORM</t>
  </si>
  <si>
    <t xml:space="preserve">HTML decimal: &amp;#64415;HTML hex: &amp;#xFB9F; </t>
  </si>
  <si>
    <t>U+FBA0ﮠARABIC LETTER RNOON ISOLATED FORM</t>
  </si>
  <si>
    <t>HTML decimal: &amp;#64416;HTML hex: &amp;#xFBA0; U+FBA1ﮡARABIC LETTER RNOON FINAL FORM</t>
  </si>
  <si>
    <t>HTML decimal: &amp;#64417;HTML hex: &amp;#xFBA1; U+FBA2ﮢARABIC LETTER RNOON INITIAL FORM</t>
  </si>
  <si>
    <t>HTML decimal: &amp;#64418;HTML hex: &amp;#xFBA2; U+FBA3ﮣARABIC LETTER RNOON MEDIAL FORM</t>
  </si>
  <si>
    <t>HTML decimal: &amp;#64419;HTML hex: &amp;#xFBA3; U+FBA4ﮤARABIC LETTER HEH WITH YEH ABOVE ISOLATED FORM</t>
  </si>
  <si>
    <t>HTML decimal: &amp;#2209;HTML hex: &amp;#x08A1; U+08A2ࢢARABIC LETTER JEEM WITH TWO DOTS ABOVE</t>
  </si>
  <si>
    <t>HTML decimal: &amp;#2210;HTML hex: &amp;#x08A2; U+08A3ࢣARABIC LETTER TAH WITH TWO DOTS ABOVE</t>
  </si>
  <si>
    <t>HTML decimal: &amp;#2211;HTML hex: &amp;#x08A3; U+08A4ࢤARABIC LETTER FEH WITH DOT BELOW AND THREE DOTS ABOVE</t>
  </si>
  <si>
    <t>HTML decimal: &amp;#2212;HTML hex: &amp;#x08A4; U+08A5ࢥARABIC LETTER QAF WITH DOT BELOW</t>
  </si>
  <si>
    <t>HTML decimal: &amp;#2213;HTML hex: &amp;#x08A5; U+08A6ࢦARABIC LETTER LAM WITH DOUBLE BAR</t>
  </si>
  <si>
    <t>HTML decimal: &amp;#2214;HTML hex: &amp;#x08A6; U+08A7ࢧARABIC LETTER MEEM WITH THREE DOTS ABOVE</t>
  </si>
  <si>
    <t>HTML decimal: &amp;#2215;HTML hex: &amp;#x08A7; U+08A8ࢨARABIC LETTER YEH WITH TWO DOTS BELOW AND HAMZA ABOVE</t>
  </si>
  <si>
    <t>HTML decimal: &amp;#2216;HTML hex: &amp;#x08A8; U+08A9ࢩARABIC LETTER YEH WITH TWO DOTS BELOW AND DOT ABOVE</t>
  </si>
  <si>
    <t>HTML decimal: &amp;#2217;HTML hex: &amp;#x08A9; U+08AAࢪARABIC LETTER REH WITH LOOP</t>
  </si>
  <si>
    <t>HTML decimal: &amp;#2218;HTML hex: &amp;#x08AA; U+08ABࢫARABIC LETTER WAW WITH DOT WITHIN</t>
  </si>
  <si>
    <t>HTML decimal: &amp;#64954;HTML hex: &amp;#xFDBA; U+FDBBﶻARABIC LIGATURE KAF WITH MEEM WITH MEEM FINAL FORM</t>
  </si>
  <si>
    <t>HTML decimal: &amp;#64955;HTML hex: &amp;#xFDBB; U+FDBCﶼARABIC LIGATURE LAM WITH JEEM WITH MEEM FINAL FORM</t>
  </si>
  <si>
    <t>HTML decimal: &amp;#64956;HTML hex: &amp;#xFDBC; U+FDBDﶽARABIC LIGATURE NOON WITH JEEM WITH HAH FINAL FORM</t>
  </si>
  <si>
    <t>HTML decimal: &amp;#64957;HTML hex: &amp;#xFDBD; U+FDBEﶾARABIC LIGATURE JEEM WITH HAH WITH YEH FINAL FORM</t>
  </si>
  <si>
    <t>HTML decimal: &amp;#2219;HTML hex: &amp;#x08AB; U+08ACࢬARABIC LETTER ROHINGYA YEH</t>
  </si>
  <si>
    <t>HTML decimal: &amp;#2220;HTML hex: &amp;#x08AC; U+08ADࢭARABIC LETTER LOW ALEF</t>
  </si>
  <si>
    <t>HTML decimal: &amp;#2221;HTML hex: &amp;#x08AD; U+08AEࢮARABIC LETTER DAL WITH THREE DOTS BELOW</t>
  </si>
  <si>
    <t>HTML decimal: &amp;#2222;HTML hex: &amp;#x08AE; U+08AFࢯARABIC LETTER SAD WITH THREE DOTS BELOW</t>
  </si>
  <si>
    <t xml:space="preserve">HTML decimal: &amp;#2223;HTML hex: &amp;#x08AF; </t>
  </si>
  <si>
    <t>U+08B0ࢰARABIC LETTER GAF WITH INVERTED STROKE</t>
  </si>
  <si>
    <t>HTML decimal: &amp;#2224;HTML hex: &amp;#x08B0; U+08B1ࢱARABIC LETTER STRAIGHT WAW</t>
  </si>
  <si>
    <t>HTML decimal: &amp;#2225;HTML hex: &amp;#x08B1; U+08B2ࢲARABIC LETTER ZAIN WITH INVERTED V ABOVE</t>
  </si>
  <si>
    <t>HTML decimal: &amp;#2226;HTML hex: &amp;#x08B2; U+08B3ࢳARABIC LETTER AIN WITH THREE DOTS BELOW</t>
  </si>
  <si>
    <t>HTML decimal: &amp;#2227;HTML hex: &amp;#x08B3; U+08B4ࢴARABIC LETTER KAF WITH DOT BELOW</t>
  </si>
  <si>
    <t>HTML decimal: &amp;#2228;HTML hex: &amp;#x08B4; U+08B5ࢵ</t>
  </si>
  <si>
    <t>HTML decimal: &amp;#2229;HTML hex: &amp;#x08B5; U+08B6ࢶARABIC LETTER BEH WITH SMALL MEEM ABOVE</t>
  </si>
  <si>
    <t>HTML decimal: &amp;#2230;HTML hex: &amp;#x08B6; U+08B7ࢷARABIC LETTER PEH WITH SMALL MEEM ABOVE</t>
  </si>
  <si>
    <t>HTML decimal: &amp;#2231;HTML hex: &amp;#x08B7; U+08B8ࢸARABIC LETTER TEH WITH SMALL TEH ABOVE</t>
  </si>
  <si>
    <t>HTML decimal: &amp;#1596;HTML hex: &amp;#x063C; U+063DؽARABIC LETTER FARSI YEH WITH INVERTED V</t>
  </si>
  <si>
    <t>HTML decimal: &amp;#1597;HTML hex: &amp;#x063D; U+063EؾARABIC LETTER FARSI YEH WITH TWO DOTS ABOVE</t>
  </si>
  <si>
    <t>HTML decimal: &amp;#1598;HTML hex: &amp;#x063E; U+063FؿARABIC LETTER FARSI YEH WITH THREE DOTS ABOVE</t>
  </si>
  <si>
    <t xml:space="preserve">HTML decimal: &amp;#1599;HTML hex: &amp;#x063F; </t>
  </si>
  <si>
    <t>U+0640ـARABIC TATWEEL</t>
  </si>
  <si>
    <t>HTML decimal: &amp;#1600;HTML hex: &amp;#x0640; U+0641فARABIC LETTER FEH</t>
  </si>
  <si>
    <t>HTML decimal: &amp;#1601;HTML hex: &amp;#x0641; U+0642قARABIC LETTER QAF</t>
  </si>
  <si>
    <t>HTML decimal: &amp;#1602;HTML hex: &amp;#x0642; U+0643كARABIC LETTER KAF</t>
  </si>
  <si>
    <t>HTML decimal: &amp;#1603;HTML hex: &amp;#x0643; U+0644لARABIC LETTER LAM</t>
  </si>
  <si>
    <t>HTML decimal: &amp;#1604;HTML hex: &amp;#x0644; U+0645مARABIC LETTER MEEM</t>
  </si>
  <si>
    <t>HTML decimal: &amp;#1605;HTML hex: &amp;#x0645; U+0646نARABIC LETTER NOON</t>
  </si>
  <si>
    <t>HTML decimal: &amp;#1606;HTML hex: &amp;#x0646; U+0647هARABIC LETTER HEH</t>
  </si>
  <si>
    <t>HTML decimal: &amp;#65187;HTML hex: &amp;#xFEA3; U+FEA4ﺤARABIC LETTER HAH MEDIAL FORM</t>
  </si>
  <si>
    <t>HTML decimal: &amp;#65188;HTML hex: &amp;#xFEA4; U+FEA5ﺥARABIC LETTER KHAH ISOLATED FORM</t>
  </si>
  <si>
    <t>HTML decimal: &amp;#65189;HTML hex: &amp;#xFEA5; U+FEA6ﺦARABIC LETTER KHAH FINAL FORM</t>
  </si>
  <si>
    <t>HTML decimal: &amp;#65190;HTML hex: &amp;#xFEA6; U+FEA7ﺧARABIC LETTER KHAH INITIAL FORM</t>
  </si>
  <si>
    <t>HTML decimal: &amp;#65191;HTML hex: &amp;#xFEA7; U+FEA8ﺨARABIC LETTER KHAH MEDIAL FORM</t>
  </si>
  <si>
    <t>HTML decimal: &amp;#65192;HTML hex: &amp;#xFEA8; U+FEA9ﺩARABIC LETTER DAL ISOLATED FORM</t>
  </si>
  <si>
    <t>HTML decimal: &amp;#65193;HTML hex: &amp;#xFEA9; U+FEAAﺪARABIC LETTER DAL FINAL FORM</t>
  </si>
  <si>
    <t>U+FC00ﰀARABIC LIGATURE YEH WITH HAMZA ABOVE WITH JEEM ISOLATED FORM</t>
  </si>
  <si>
    <t>HTML decimal: &amp;#64512;HTML hex: &amp;#xFC00; U+FC01ﰁARABIC LIGATURE YEH WITH HAMZA ABOVE WITH HAH ISOLATED FORM</t>
  </si>
  <si>
    <t>HTML decimal: &amp;#64513;HTML hex: &amp;#xFC01; U+FC02ﰂARABIC LIGATURE YEH WITH HAMZA ABOVE WITH MEEM ISOLATED FORM</t>
  </si>
  <si>
    <t>HTML decimal: &amp;#64514;HTML hex: &amp;#xFC02; U+FC03ﰃARABIC LIGATURE YEH WITH HAMZA ABOVE WITH ALEF MAKSURA ISOLATED FORM</t>
  </si>
  <si>
    <t>HTML decimal: &amp;#64515;HTML hex: &amp;#xFC03; U+FC04ﰄARABIC LIGATURE YEH WITH HAMZA ABOVE WITH YEH ISOLATED FORM</t>
  </si>
  <si>
    <t>HTML decimal: &amp;#64516;HTML hex: &amp;#xFC04; U+FC05ﰅARABIC LIGATURE BEH WITH JEEM ISOLATED FORM</t>
  </si>
  <si>
    <t>HTML decimal: &amp;#64517;HTML hex: &amp;#xFC05; U+FC06ﰆARABIC LIGATURE BEH WITH HAH ISOLATED FORM</t>
  </si>
  <si>
    <t>،</t>
  </si>
  <si>
    <t>HTML decimal: &amp;#1628;HTML hex: &amp;#x065C; U+065DٝARABIC REVERSED DAMMA</t>
  </si>
  <si>
    <t>HTML decimal: &amp;#1629;HTML hex: &amp;#x065D; U+065EٞARABIC FATHA WITH TWO DOTS</t>
  </si>
  <si>
    <t>HTML decimal: &amp;#1630;HTML hex: &amp;#x065E; U+065FٟARABIC WAVY HAMZA BELOW</t>
  </si>
  <si>
    <t xml:space="preserve">HTML decimal: &amp;#1631;HTML hex: &amp;#x065F; </t>
  </si>
  <si>
    <t>U+0660٠ARABIC-INDIC DIGIT ZERO</t>
  </si>
  <si>
    <t>HTML decimal: &amp;#1632;HTML hex: &amp;#x0660; U+0661١ARABIC-INDIC DIGIT ONE</t>
  </si>
  <si>
    <t>HTML decimal: &amp;#1633;HTML hex: &amp;#x0661; U+0662٢ARABIC-INDIC DIGIT TWO</t>
  </si>
  <si>
    <t>HTML decimal: &amp;#1634;HTML hex: &amp;#x0662; U+0663٣ARABIC-INDIC DIGIT THREE</t>
  </si>
  <si>
    <t>HTML decimal: &amp;#65194;HTML hex: &amp;#xFEAA; U+FEABﺫARABIC LETTER THAL ISOLATED FORM</t>
  </si>
  <si>
    <t>HTML decimal: &amp;#65195;HTML hex: &amp;#xFEAB; U+FEACﺬARABIC LETTER THAL FINAL FORM</t>
  </si>
  <si>
    <t>HTML decimal: &amp;#65196;HTML hex: &amp;#xFEAC; U+FEADﺭARABIC LETTER REH ISOLATED FORM</t>
  </si>
  <si>
    <t>HTML decimal: &amp;#65197;HTML hex: &amp;#xFEAD; U+FEAEﺮARABIC LETTER REH FINAL FORM</t>
  </si>
  <si>
    <t>HTML decimal: &amp;#65198;HTML hex: &amp;#xFEAE; U+FEAFﺯARABIC LETTER ZAIN ISOLATED FORM</t>
  </si>
  <si>
    <t xml:space="preserve">HTML decimal: &amp;#65199;HTML hex: &amp;#xFEAF; </t>
  </si>
  <si>
    <t>U+FEB0ﺰARABIC LETTER ZAIN FINAL FORM</t>
  </si>
  <si>
    <t>HTML decimal: &amp;#65200;HTML hex: &amp;#xFEB0; U+FEB1ﺱARABIC LETTER SEEN ISOLATED FORM</t>
  </si>
  <si>
    <t>HTML decimal: &amp;#65201;HTML hex: &amp;#xFEB1; U+FEB2ﺲARABIC LETTER SEEN FINAL FORM</t>
  </si>
  <si>
    <t>HTML decimal: &amp;#65202;HTML hex: &amp;#xFEB2; U+FEB3ﺳARABIC LETTER SEEN INITIAL FORM</t>
  </si>
  <si>
    <t>HTML decimal: &amp;#65203;HTML hex: &amp;#xFEB3; U+FEB4ﺴARABIC LETTER SEEN MEDIAL FORM</t>
  </si>
  <si>
    <t>HTML decimal: &amp;#65204;HTML hex: &amp;#xFEB4; U+FEB5ﺵARABIC LETTER SHEEN ISOLATED FORM</t>
  </si>
  <si>
    <t>HTML decimal: &amp;#65205;HTML hex: &amp;#xFEB5; U+FEB6ﺶARABIC LETTER SHEEN FINAL FORM</t>
  </si>
  <si>
    <t>HTML decimal: &amp;#65206;HTML hex: &amp;#xFEB6; U+FEB7ﺷARABIC LETTER SHEEN INITIAL FORM</t>
  </si>
  <si>
    <t>HTML decimal: &amp;#65207;HTML hex: &amp;#xFEB7; U+FEB8ﺸARABIC LETTER SHEEN MEDIAL FORM</t>
  </si>
  <si>
    <t>HTML decimal: &amp;#65208;HTML hex: &amp;#xFEB8; U+FEB9ﺹARABIC LETTER SAD ISOLATED FORM</t>
  </si>
  <si>
    <t>HTML decimal: &amp;#65209;HTML hex: &amp;#xFEB9; U+FEBAﺺARABIC LETTER SAD FINAL FORM</t>
  </si>
  <si>
    <t>HTML decimal: &amp;#65210;HTML hex: &amp;#xFEBA; U+FEBBﺻARABIC LETTER SAD INITIAL FORM</t>
  </si>
  <si>
    <t>HTML decimal: &amp;#65211;HTML hex: &amp;#xFEBB; U+FEBCﺼARABIC LETTER SAD MEDIAL FORM</t>
  </si>
  <si>
    <t>HTML decimal: &amp;#1661;HTML hex: &amp;#x067D; U+067EپARABIC LETTER PEH</t>
  </si>
  <si>
    <t>HTML decimal: &amp;#1662;HTML hex: &amp;#x067E; U+067FٿARABIC LETTER TEHEH</t>
  </si>
  <si>
    <t xml:space="preserve">HTML decimal: &amp;#1663;HTML hex: &amp;#x067F; </t>
  </si>
  <si>
    <t>U+0680ڀARABIC LETTER BEHEH</t>
  </si>
  <si>
    <t>HTML decimal: &amp;#1664;HTML hex: &amp;#x0680; U+0681ځARABIC LETTER HAH WITH HAMZA ABOVE</t>
  </si>
  <si>
    <t>HTML decimal: &amp;#1665;HTML hex: &amp;#x0681; U+0682ڂARABIC LETTER HAH WITH TWO DOTS VERTICAL ABOVE</t>
  </si>
  <si>
    <t>HTML decimal: &amp;#1666;HTML hex: &amp;#x0682; U+0683ڃARABIC LETTER NYEH</t>
  </si>
  <si>
    <t>HTML decimal: &amp;#1667;HTML hex: &amp;#x0683; U+0684ڄARABIC LETTER DYEH</t>
  </si>
  <si>
    <t>HTML decimal: &amp;#1668;HTML hex: &amp;#x0684; U+0685څARABIC LETTER HAH WITH THREE DOTS ABOVE</t>
  </si>
  <si>
    <t>HTML decimal: &amp;#1669;HTML hex: &amp;#x0685; U+0686چARABIC LETTER TCHEH</t>
  </si>
  <si>
    <t>HTML decimal: &amp;#1670;HTML hex: &amp;#x0686; U+0687ڇARABIC LETTER TCHEHEH</t>
  </si>
  <si>
    <t>HTML decimal: &amp;#1671;HTML hex: &amp;#x0687; U+0688ڈARABIC LETTER DDAL</t>
  </si>
  <si>
    <t>HTML decimal: &amp;#1672;HTML hex: &amp;#x0688; U+0689ډARABIC LETTER DAL WITH RING</t>
  </si>
  <si>
    <t>HTML decimal: &amp;#1673;HTML hex: &amp;#x0689; U+068AڊARABIC LETTER DAL WITH DOT BELOW</t>
  </si>
  <si>
    <t>HTML decimal: &amp;#1674;HTML hex: &amp;#x068A; U+068BڋARABIC LETTER DAL WITH DOT BELOW AND SMALL TAH</t>
  </si>
  <si>
    <t>HTML decimal: &amp;#1675;HTML hex: &amp;#x068B; U+068CڌARABIC LETTER DAHAL</t>
  </si>
  <si>
    <t>HTML decimal: &amp;#1676;HTML hex: &amp;#x068C; U+068DڍARABIC LETTER DDAHAL</t>
  </si>
  <si>
    <t>HTML decimal: &amp;#1677;HTML hex: &amp;#x068D; U+068EڎARABIC LETTER DUL</t>
  </si>
  <si>
    <t>HTML decimal: &amp;#64683;HTML hex: &amp;#xFCAB; U+FCACﲬARABIC LIGATURE KHAH WITH MEEM INITIAL FORM</t>
  </si>
  <si>
    <t>HTML decimal: &amp;#64684;HTML hex: &amp;#xFCAC; U+FCADﲭARABIC LIGATURE SEEN WITH JEEM INITIAL FORM</t>
  </si>
  <si>
    <t>HTML decimal: &amp;#64685;HTML hex: &amp;#xFCAD; U+FCAEﲮARABIC LIGATURE SEEN WITH HAH INITIAL FORM</t>
  </si>
  <si>
    <t>HTML decimal: &amp;#64686;HTML hex: &amp;#xFCAE; U+FCAFﲯARABIC LIGATURE SEEN WITH KHAH INITIAL FORM</t>
  </si>
  <si>
    <t xml:space="preserve">HTML decimal: &amp;#64687;HTML hex: &amp;#xFCAF; </t>
  </si>
  <si>
    <t>U+FCB0ﲰARABIC LIGATURE SEEN WITH MEEM INITIAL FORM</t>
  </si>
  <si>
    <t>HTML decimal: &amp;#64688;HTML hex: &amp;#xFCB0; U+FCB1ﲱARABIC LIGATURE SAD WITH HAH INITIAL FORM</t>
  </si>
  <si>
    <t>HTML decimal: &amp;#64689;HTML hex: &amp;#xFCB1; U+FCB2ﲲARABIC LIGATURE SAD WITH KHAH INITIAL FORM</t>
  </si>
  <si>
    <t>HTML decimal: &amp;#64690;HTML hex: &amp;#xFCB2; U+FCB3ﲳARABIC LIGATURE SAD WITH MEEM INITIAL FORM</t>
  </si>
  <si>
    <t>HTML decimal: &amp;#64691;HTML hex: &amp;#xFCB3; U+FCB4ﲴARABIC LIGATURE DAD WITH JEEM INITIAL FORM</t>
  </si>
  <si>
    <t>HTML decimal: &amp;#64692;HTML hex: &amp;#xFCB4; U+FCB5ﲵARABIC LIGATURE DAD WITH HAH INITIAL FORM</t>
  </si>
  <si>
    <t>HTML decimal: &amp;#1642;HTML hex: &amp;#x066A; U+066B٫ARABIC DECIMAL SEPARATOR</t>
  </si>
  <si>
    <t>HTML decimal: &amp;#1643;HTML hex: &amp;#x066B; U+066C٬ARABIC THOUSANDS SEPARATOR</t>
  </si>
  <si>
    <t>HTML decimal: &amp;#1644;HTML hex: &amp;#x066C; U+066D٭ARABIC FIVE POINTED STAR</t>
  </si>
  <si>
    <t>HTML decimal: &amp;#1645;HTML hex: &amp;#x066D; U+066EٮARABIC LETTER DOTLESS BEH</t>
  </si>
  <si>
    <t>HTML decimal: &amp;#1646;HTML hex: &amp;#x066E; U+066FٯARABIC LETTER DOTLESS QAF</t>
  </si>
  <si>
    <t xml:space="preserve">HTML decimal: &amp;#1647;HTML hex: &amp;#x066F; </t>
  </si>
  <si>
    <t>U+0670ٰARABIC LETTER SUPERSCRIPT ALEF</t>
  </si>
  <si>
    <t>HTML decimal: &amp;#1648;HTML hex: &amp;#x0670; U+0671ٱARABIC LETTER ALEF WASLA</t>
  </si>
  <si>
    <t>HTML decimal: &amp;#1649;HTML hex: &amp;#x0671; U+0672ٲARABIC LETTER ALEF WITH WAVY HAMZA ABOVE</t>
  </si>
  <si>
    <t>HTML decimal: &amp;#1650;HTML hex: &amp;#x0672; U+0673ٳARABIC LETTER ALEF WITH WAVY HAMZA BELOW</t>
  </si>
  <si>
    <t>HTML decimal: &amp;#1651;HTML hex: &amp;#x0673; U+0674ٴARABIC LETTER HIGH HAMZA</t>
  </si>
  <si>
    <t>HTML decimal: &amp;#1652;HTML hex: &amp;#x0674; U+0675ٵARABIC LETTER HIGH HAMZA ALEF</t>
  </si>
  <si>
    <t>HTML decimal: &amp;#1653;HTML hex: &amp;#x0675; U+0676ٶARABIC LETTER HIGH HAMZA WAW</t>
  </si>
  <si>
    <t>HTML decimal: &amp;#1654;HTML hex: &amp;#x0676; U+0677ٷARABIC LETTER U WITH HAMZA ABOVE</t>
  </si>
  <si>
    <t>HTML decimal: &amp;#1655;HTML hex: &amp;#x0677; U+0678ٸARABIC LETTER HIGH HAMZA YEH</t>
  </si>
  <si>
    <t>HTML decimal: &amp;#1656;HTML hex: &amp;#x0678; U+0679ٹARABIC LETTER TTEH</t>
  </si>
  <si>
    <t>HTML decimal: &amp;#1657;HTML hex: &amp;#x0679; U+067AٺARABIC LETTER TTEHEH</t>
  </si>
  <si>
    <t>HTML decimal: &amp;#1658;HTML hex: &amp;#x067A; U+067BٻARABIC LETTER BEEH</t>
  </si>
  <si>
    <t>HTML decimal: &amp;#1659;HTML hex: &amp;#x067B; U+067CټARABIC LETTER TEH WITH RING</t>
  </si>
  <si>
    <t>HTML decimal: &amp;#1660;HTML hex: &amp;#x067C; U+067DٽARABIC LETTER TEH WITH THREE DOTS ABOVE DOWNWARDS</t>
  </si>
  <si>
    <t>abook</t>
  </si>
  <si>
    <t>apen</t>
  </si>
  <si>
    <t>acamel</t>
  </si>
  <si>
    <t>arab comma,</t>
  </si>
  <si>
    <t>HTML decimal: &amp;#64578;HTML hex: &amp;#xFC42; U+FC43ﱃARABIC LIGATURE LAM WITH ALEF MAKSURA ISOLATED FORM</t>
  </si>
  <si>
    <t>Unicode - Arabic Presentation Forms B</t>
  </si>
  <si>
    <t>U+0600؀ARABIC NUMBER SIGN</t>
  </si>
  <si>
    <t>HTML decimal: &amp;#1536;HTML hex: &amp;#x0600; U+0601؁ARABIC SIGN SANAH</t>
  </si>
  <si>
    <t>HTML decimal: &amp;#1537;HTML hex: &amp;#x0601; U+0602؂ARABIC FOOTNOTE MARKER</t>
  </si>
  <si>
    <t>HTML decimal: &amp;#1538;HTML hex: &amp;#x0602; U+0603؃ARABIC SIGN SAFHA</t>
  </si>
  <si>
    <t>HTML decimal: &amp;#1539;HTML hex: &amp;#x0603; U+0604؄ARABIC SIGN SAMVAT</t>
  </si>
  <si>
    <t>HTML decimal: &amp;#1540;HTML hex: &amp;#x0604; U+0605؅ARABIC NUMBER MARK ABOVE</t>
  </si>
  <si>
    <t>HTML dezimal: &amp;#1541;HTML hex: &amp;#x0605; U+0606؆ARABIC-INDIC CUBE ROOT</t>
  </si>
  <si>
    <t>HTML decimal: &amp;#1542;HTML hex: &amp;#x0606; U+0607؇ARABIC-INDIC FOURTH ROOT</t>
  </si>
  <si>
    <t>HTML decimal: &amp;#1543;HTML hex: &amp;#x0607; U+0608؈ARABIC RAY</t>
  </si>
  <si>
    <t>HTML decimal: &amp;#1544;HTML hex: &amp;#x0608; U+0609؉ARABIC-INDIC PER MILLE SIGN</t>
  </si>
  <si>
    <t>HTML decimal: &amp;#1545;HTML hex: &amp;#x0609; U+060A؊ARABIC-INDIC PER TEN THOUSAND SIGN</t>
  </si>
  <si>
    <t>HTML decimal: &amp;#1546;HTML hex: &amp;#x060A; U+060B؋AFGHANI SIGN</t>
  </si>
  <si>
    <t>HTML decimal: &amp;#1547;HTML hex: &amp;#x060B; U+060C،ARABIC COMMA</t>
  </si>
  <si>
    <t>HTML decimal: &amp;#1548;HTML hex: &amp;#x060C; U+060D؍ARABIC DATE SEPARATOR</t>
  </si>
  <si>
    <t>HTML decimal: &amp;#1549;HTML hex: &amp;#x060D; U+060E؎ARABIC POETIC VERSE SIGN</t>
  </si>
  <si>
    <t>HTML decimal: &amp;#1550;HTML hex: &amp;#x060E; U+060F؏ARABIC SIGN MISRA</t>
  </si>
  <si>
    <t xml:space="preserve">HTML decimal: &amp;#1551;HTML hex: &amp;#x060F; </t>
  </si>
  <si>
    <t>U+0610ؐARABIC SIGN SALLALLAHOU ALAYHE WASSALLAM</t>
  </si>
  <si>
    <t>HTML decimal: &amp;#1552;HTML hex: &amp;#x0610; U+0611ؑARABIC SIGN ALAYHE ASSALLAM</t>
  </si>
  <si>
    <t>HTML decimal: &amp;#1553;HTML hex: &amp;#x0611; U+0612ؒARABIC SIGN RAHMATULLAH ALAYHE</t>
  </si>
  <si>
    <t>HTML decimal: &amp;#1554;HTML hex: &amp;#x0612; U+0613ؓARABIC SIGN RADI ALLAHOU ANHU</t>
  </si>
  <si>
    <t>HTML decimal: &amp;#1555;HTML hex: &amp;#x0613; U+0614ؔARABIC SIGN TAKHALLUS</t>
  </si>
  <si>
    <t>HTML decimal: &amp;#1556;HTML hex: &amp;#x0614; U+0615ؕARABIC SMALL HIGH TAH</t>
  </si>
  <si>
    <t>HTML decimal: &amp;#1557;HTML hex: &amp;#x0615; U+0616ؖARABIC SMALL HIGH LIGATURE ALEF WITH LAM WITH YEH</t>
  </si>
  <si>
    <t>HTML decimal: &amp;#1558;HTML hex: &amp;#x0616; U+0617ؗARABIC SMALL HIGH ZAIN</t>
  </si>
  <si>
    <t>HTML decimal: &amp;#1559;HTML hex: &amp;#x0617; U+0618ؘARABIC SMALL FATHA</t>
  </si>
  <si>
    <t>HTML decimal: &amp;#1560;HTML hex: &amp;#x0618; U+0619ؙARABIC SMALL DAMMA</t>
  </si>
  <si>
    <t>HTML decimal: &amp;#1561;HTML hex: &amp;#x0619; U+061AؚARABIC SMALL KASRA</t>
  </si>
  <si>
    <t>HTML decimal: &amp;#1562;HTML hex: &amp;#x061A; U+061B؛Arabices SEMICOLON</t>
  </si>
  <si>
    <t>HTML decimal: &amp;#1563;HTML hex: &amp;#x061B; U+061C؜HTML decimal: &amp;#1564;HTML hex: &amp;#x061C; U+061D؝HTML decimal: &amp;#1565;HTML hex: &amp;#x061D; U+061E؞ARABIC TRIPLE DOT PUNCTUATION MARK</t>
  </si>
  <si>
    <t>HTML decimal: &amp;#1566;HTML hex: &amp;#x061E; U+061F؟ARABIC QUESTION MARK</t>
  </si>
  <si>
    <t xml:space="preserve">HTML decimal: &amp;#1567;HTML hex: &amp;#x061F; </t>
  </si>
  <si>
    <t>U+0620ؠARABIC LETTER KASHMIRI YEH</t>
  </si>
  <si>
    <t>HTML decimal: &amp;#1568;HTML hex: &amp;#x0620; U+0621ءARABIC LETTER HAMZA</t>
  </si>
  <si>
    <t>HTML decimal: &amp;#1569;HTML hex: &amp;#x0621; U+0622آARABIC LETTER ALEF WITH MADDA ABOVE</t>
  </si>
  <si>
    <t>HTML decimal: &amp;#1570;HTML hex: &amp;#x0622; U+0623أARABIC LETTER ALEF WITH HAMZA ABOVE</t>
  </si>
  <si>
    <t>HTML decimal: &amp;#1571;HTML hex: &amp;#x0623; U+0624ؤARABIC LETTER WAW WITH HAMZA ABOVE</t>
  </si>
  <si>
    <t>HTML decimal: &amp;#1572;HTML hex: &amp;#x0624; U+0625إARABIC LETTER ALEF WITH HAMZA BELOW</t>
  </si>
  <si>
    <t>HTML decimal: &amp;#1573;HTML hex: &amp;#x0625; U+0626ئARABIC LETTER YEH WITH HAMZA ABOVE</t>
  </si>
  <si>
    <t>main</t>
  </si>
  <si>
    <t>هٰذا</t>
  </si>
  <si>
    <t>EU</t>
  </si>
  <si>
    <t>AR</t>
  </si>
  <si>
    <t>no vowel</t>
  </si>
  <si>
    <t>full stop.</t>
  </si>
  <si>
    <t>comma,</t>
  </si>
  <si>
    <t xml:space="preserve">space </t>
  </si>
  <si>
    <t>column:</t>
  </si>
  <si>
    <t>HTML decimal: &amp;#64732;HTML hex: &amp;#xFCDC; U+FCDDﳝARABIC LIGATURE YEH WITH MEEM INITIAL FORM</t>
  </si>
  <si>
    <t>HTML decimal: &amp;#64733;HTML hex: &amp;#xFCDD; U+FCDEﳞARABIC LIGATURE YEH WITH HAH INITIAL FORM</t>
  </si>
  <si>
    <t>HTML decimal: &amp;#64734;HTML hex: &amp;#xFCDE; U+FCDFﳟARABIC LIGATURE YEH WITH HAMZA ABOVE WITH MEEM MEDIAL FORM</t>
  </si>
  <si>
    <t xml:space="preserve">HTML decimal: &amp;#64735;HTML hex: &amp;#xFCDF; </t>
  </si>
  <si>
    <t>U+FCE0ﳠARABIC LIGATURE YEH WITH HAMZA ABOVE WITH HEH MEDIAL FORM</t>
  </si>
  <si>
    <t>HTML decimal: &amp;#64736;HTML hex: &amp;#xFCE0; U+FCE1ﳡARABIC LIGATURE BEH WITH MEEM MEDIAL FORM</t>
  </si>
  <si>
    <t>HTML decimal: &amp;#64483;HTML hex: &amp;#xFBE3; U+FBE4ﯤARABIC LETTER E ISOLATED FORM</t>
  </si>
  <si>
    <t>HTML decimal: &amp;#1574;HTML hex: &amp;#x0626; U+0627اARABIC LETTER ALEF</t>
  </si>
  <si>
    <t>HTML decimal: &amp;#1575;HTML hex: &amp;#x0627; U+0628بARABIC LETTER BEH</t>
  </si>
  <si>
    <t>HTML decimal: &amp;#1576;HTML hex: &amp;#x0628; U+0629ةARABIC LETTER TEH MARBUTA</t>
  </si>
  <si>
    <t>HTML decimal: &amp;#1577;HTML hex: &amp;#x0629; U+062AتARABIC LETTER TEH</t>
  </si>
  <si>
    <t>HTML decimal: &amp;#1578;HTML hex: &amp;#x062A; U+062BثARABIC LETTER THEH</t>
  </si>
  <si>
    <t>HTML decimal: &amp;#1579;HTML hex: &amp;#x062B; U+062CجARABIC LETTER JEEM</t>
  </si>
  <si>
    <t xml:space="preserve">HTML decimal: &amp;#64607;HTML hex: &amp;#xFC5F; </t>
  </si>
  <si>
    <t>U+FC60ﱠARABIC LIGATURE SHADDA WITH FATHA ISOLATED FORM</t>
  </si>
  <si>
    <t>HTML decimal: &amp;#64608;HTML hex: &amp;#xFC60; U+FC61ﱡARABIC LIGATURE SHADDA WITH DAMMA ISOLATED FORM</t>
  </si>
  <si>
    <t>HTML decimal: &amp;#64609;HTML hex: &amp;#xFC61; U+FC62ﱢARABIC LIGATURE SHADDA WITH KASRA ISOLATED FORM</t>
  </si>
  <si>
    <t>HTML decimal: &amp;#64481;HTML hex: &amp;#xFBE1; U+FBE2ﯢARABIC LETTER KIRGHIZ YU ISOLATED FORM</t>
  </si>
  <si>
    <t>HTML decimal: &amp;#64482;HTML hex: &amp;#xFBE2; U+FBE3ﯣARABIC LETTER KIRGHIZ YU FINAL FORM</t>
  </si>
  <si>
    <t>HTML decimal: &amp;#64487;HTML hex: &amp;#xFBE7; U+FBE8ﯨARABIC LETTER UIGHUR KAZAKH KIRGHIZ ALEF MAKSURA INITIAL FORM</t>
  </si>
  <si>
    <t>HTML decimal: &amp;#64488;HTML hex: &amp;#xFBE8; U+FBE9ﯩARABIC LETTER UIGHUR KAZAKH KIRGHIZ ALEF MAKSURA MEDIAL FORM</t>
  </si>
  <si>
    <t>HTML decimal: &amp;#64489;HTML hex: &amp;#xFBE9; U+FBEAﯪARABIC LIGATURE YEH WITH HAMZA ABOVE WITH ALEF ISOLATED FORM</t>
  </si>
  <si>
    <t>HTML decimal: &amp;#64490;HTML hex: &amp;#xFBEA; U+FBEBﯫARABIC LIGATURE YEH WITH HAMZA ABOVE WITH ALEF FINAL FORM</t>
  </si>
  <si>
    <t>HTML decimal: &amp;#64491;HTML hex: &amp;#xFBEB; U+FBECﯬARABIC LIGATURE YEH WITH HAMZA ABOVE WITH AE ISOLATED FORM</t>
  </si>
  <si>
    <t>HTML decimal: &amp;#64492;HTML hex: &amp;#xFBEC; U+FBEDﯭARABIC LIGATURE YEH WITH HAMZA ABOVE WITH AE FINAL FORM</t>
  </si>
  <si>
    <t>HTML decimal: &amp;#64493;HTML hex: &amp;#xFBED; U+FBEEﯮARABIC LIGATURE YEH WITH HAMZA ABOVE WITH WAW ISOLATED FORM</t>
  </si>
  <si>
    <t>HTML decimal: &amp;#64494;HTML hex: &amp;#xFBEE; U+FBEFﯯARABIC LIGATURE YEH WITH HAMZA ABOVE WITH WAW FINAL FORM</t>
  </si>
  <si>
    <t xml:space="preserve">HTML decimal: &amp;#64495;HTML hex: &amp;#xFBEF; </t>
  </si>
  <si>
    <t>U+FBF0ﯰARABIC LIGATURE YEH WITH HAMZA ABOVE WITH U ISOLATED FORM</t>
  </si>
  <si>
    <t>HTML decimal: &amp;#64496;HTML hex: &amp;#xFBF0; U+FBF1ﯱARABIC LIGATURE YEH WITH HAMZA ABOVE WITH U FINAL FORM</t>
  </si>
  <si>
    <t>HTML decimal: &amp;#64497;HTML hex: &amp;#xFBF1; U+FBF2ﯲARABIC LIGATURE YEH WITH HAMZA ABOVE WITH OE ISOLATED FORM</t>
  </si>
  <si>
    <t>HTML decimal: &amp;#64498;HTML hex: &amp;#xFBF2; U+FBF3ﯳARABIC LIGATURE YEH WITH HAMZA ABOVE WITH OE FINAL FORM</t>
  </si>
  <si>
    <t>HTML decimal: &amp;#64499;HTML hex: &amp;#xFBF3; U+FBF4ﯴARABIC LIGATURE YEH WITH HAMZA ABOVE WITH YU ISOLATED FORM</t>
  </si>
  <si>
    <t>HTML decimal: &amp;#64500;HTML hex: &amp;#xFBF4; U+FBF5ﯵARABIC LIGATURE YEH WITH HAMZA ABOVE WITH YU FINAL FORM</t>
  </si>
  <si>
    <t>HTML decimal: &amp;#64896;HTML hex: &amp;#xFD80; U+FD81ﶁARABIC LIGATURE LAM WITH HAH WITH YEH FINAL FORM</t>
  </si>
  <si>
    <t>HTML decimal: &amp;#64753;HTML hex: &amp;#xFCF1; U+FCF2ﳲARABIC LIGATURE SHADDA WITH FATHA MEDIAL FORM</t>
  </si>
  <si>
    <t>HTML decimal: &amp;#64754;HTML hex: &amp;#xFCF2; U+FCF3ﳳARABIC LIGATURE SHADDA WITH DAMMA MEDIAL FORM</t>
  </si>
  <si>
    <t>HTML decimal: &amp;#64755;HTML hex: &amp;#xFCF3; U+FCF4ﳴARABIC LIGATURE SHADDA WITH KASRA MEDIAL FORM</t>
  </si>
  <si>
    <t>HTML decimal: &amp;#64756;HTML hex: &amp;#xFCF4; U+FCF5ﳵARABIC LIGATURE TEH WITH ALEF MAKSURA ISOLATED FORM</t>
  </si>
  <si>
    <t>HTML decimal: &amp;#64757;HTML hex: &amp;#xFCF5; U+FCF6ﳶARABIC LIGATURE TEH WITH YEH ISOLATED FORM</t>
  </si>
  <si>
    <t>HTML decimal: &amp;#64758;HTML hex: &amp;#xFCF6; U+FCF7ﳷARABIC LIGATURE AIN WITH ALEF MAKSURA ISOLATED FORM</t>
  </si>
  <si>
    <t>HTML decimal: &amp;#64759;HTML hex: &amp;#xFCF7; U+FCF8ﳸARABIC LIGATURE AIN WITH YEH ISOLATED FORM</t>
  </si>
  <si>
    <t>HTML decimal: &amp;#64760;HTML hex: &amp;#xFCF8; U+FCF9ﳹARABIC LIGATURE GHAIN WITH ALEF MAKSURA ISOLATED FORM</t>
  </si>
  <si>
    <t>HTML decimal: &amp;#64761;HTML hex: &amp;#xFCF9; U+FCFAﳺARABIC LIGATURE GHAIN WITH YEH ISOLATED FORM</t>
  </si>
  <si>
    <t>HTML decimal: &amp;#64762;HTML hex: &amp;#xFCFA; U+FCFBﳻARABIC LIGATURE SEEN WITH ALEF MAKSURA ISOLATED FORM</t>
  </si>
  <si>
    <t>HTML decimal: &amp;#64763;HTML hex: &amp;#xFCFB; U+FCFCﳼARABIC LIGATURE SEEN WITH YEH ISOLATED FORM</t>
  </si>
  <si>
    <t>HTML decimal: &amp;#64764;HTML hex: &amp;#xFCFC; U+FCFDﳽARABIC LIGATURE SHEEN WITH ALEF MAKSURA ISOLATED FORM</t>
  </si>
  <si>
    <t>HTML decimal: &amp;#64765;HTML hex: &amp;#xFCFD; U+FCFEﳾARABIC LIGATURE SHEEN WITH YEH ISOLATED FORM</t>
  </si>
  <si>
    <t>HTML decimal: &amp;#64766;HTML hex: &amp;#xFCFE; U+FCFFﳿARABIC LIGATURE HEH WITH ALEF MAKSURA ISOLATED FORM</t>
  </si>
  <si>
    <t xml:space="preserve">HTML decimal: &amp;#64767;HTML hex: &amp;#xFCFF; </t>
  </si>
  <si>
    <t>U+fD00ﴀARABIC LIGATURE HEH WITH YEH ISOLATED FORM</t>
  </si>
  <si>
    <t>HTML decimal: &amp;#64768;HTML hex: &amp;#xFD00; U+fD01ﴁARABIC LIGATURE JEEM WITH ALEF MAKSURA ISOLATED FORM</t>
  </si>
  <si>
    <t>HTML decimal: &amp;#64769;HTML hex: &amp;#xFD01; U+FD02ﴂARABIC LIGATURE JEEM WITH YEH ISOLATED FORM</t>
  </si>
  <si>
    <t>HTML decimal: &amp;#64770;HTML hex: &amp;#xFD02; U+FD03ﴃARABIC LIGATURE KHAH WITH ALEF MAKSURA ISOLATED FORM</t>
  </si>
  <si>
    <t>HTML decimal: &amp;#64771;HTML hex: &amp;#xFD03; U+FD04ﴄARABIC LIGATURE KHAH WITH YEH ISOLATED FORM</t>
  </si>
  <si>
    <t>HTML decimal: &amp;#64772;HTML hex: &amp;#xFD04; U+FD05ﴅARABIC LIGATURE SAD WITH ALEF MAKSURA ISOLATED FORM</t>
  </si>
  <si>
    <t>HTML decimal: &amp;#64773;HTML hex: &amp;#xFD05; U+FD06ﴆARABIC LIGATURE SAD WITH YEH ISOLATED FORM</t>
  </si>
  <si>
    <t>HTML decimal: &amp;#64774;HTML hex: &amp;#xFD06; U+FD07ﴇARABIC LIGATURE DAD WITH ALEF MAKSURA ISOLATED FORM</t>
  </si>
  <si>
    <t>HTML decimal: &amp;#64775;HTML hex: &amp;#xFD07; U+FD08ﴈARABIC LIGATURE DAD WITH YEH ISOLATED FORM</t>
  </si>
  <si>
    <t>HTML decimal: &amp;#64776;HTML hex: &amp;#xFD08; U+FD09ﴉARABIC LIGATURE SHEEN WITH JEEM ISOLATED FORM</t>
  </si>
  <si>
    <t>HTML decimal: &amp;#64777;HTML hex: &amp;#xFD09; U+FD0AﴊARABIC LIGATURE SHEEN WITH HAH ISOLATED FORM</t>
  </si>
  <si>
    <t>HTML decimal: &amp;#64778;HTML hex: &amp;#xFD0A; U+FD0BﴋARABIC LIGATURE SHEEN WITH KHAH ISOLATED FORM</t>
  </si>
  <si>
    <t>HTML decimal: &amp;#64779;HTML hex: &amp;#xFD0B; U+FD0CﴌARABIC LIGATURE SHEEN WITH MEEM ISOLATED FORM</t>
  </si>
  <si>
    <t>HTML decimal: &amp;#64780;HTML hex: &amp;#xFD0C; U+FD0DﴍARABIC LIGATURE SHEEN WITH REH ISOLATED FORM</t>
  </si>
  <si>
    <t>HTML decimal: &amp;#64781;HTML hex: &amp;#xFD0D; U+FD0EﴎARABIC LIGATURE SEEN WITH REH ISOLATED FORM</t>
  </si>
  <si>
    <t>HTML decimal: &amp;#64782;HTML hex: &amp;#xFD0E; U+FD0FﴏARABIC LIGATURE SAD WITH REH ISOLATED FORM</t>
  </si>
  <si>
    <t xml:space="preserve">HTML decimal: &amp;#64783;HTML hex: &amp;#xFD0F; </t>
  </si>
  <si>
    <t>U+FD10ﴐARABIC LIGATURE DAD WITH REH ISOLATED FORM</t>
  </si>
  <si>
    <t>HTML decimal: &amp;#64784;HTML hex: &amp;#xFD10; U+FD11ﴑARABIC LIGATURE TEH WITH ALEF MAKSURA FINAL FORM</t>
  </si>
  <si>
    <t>HTML decimal: &amp;#64785;HTML hex: &amp;#xFD11; U+FD12ﴒARABIC LIGATURE TEH WITH YEH FINAL FORM</t>
  </si>
  <si>
    <t>HTML decimal: &amp;#64786;HTML hex: &amp;#xFD12; U+FD13ﴓARABIC LIGATURE AIN WITH ALEF MAKSURA FINAL FORM</t>
  </si>
  <si>
    <t>HTML decimal: &amp;#64610;HTML hex: &amp;#xFC62; U+FC63ﱣARABIC LIGATURE SHADDA WITH SUPERSCRIPT ALEF ISOLATED FORM</t>
  </si>
  <si>
    <t>HTML decimal: &amp;#64611;HTML hex: &amp;#xFC63; U+FC64ﱤARABIC LIGATURE YEH WITH HAMZA ABOVE WITH REH FINAL FORM</t>
  </si>
  <si>
    <t>HTML decimal: &amp;#64612;HTML hex: &amp;#xFC64; U+FC65ﱥARABIC LIGATURE YEH WITH HAMZA ABOVE WITH ZAIN FINAL FORM</t>
  </si>
  <si>
    <t>HTML decimal: &amp;#64613;HTML hex: &amp;#xFC65; U+FC66ﱦARABIC LIGATURE YEH WITH HAMZA ABOVE WITH MEEM FINAL FORM</t>
  </si>
  <si>
    <t>HTML decimal: &amp;#64614;HTML hex: &amp;#xFC66; U+FC67ﱧARABIC LIGATURE YEH WITH HAMZA ABOVE WITH NOON FINAL FORM</t>
  </si>
  <si>
    <t>HTML decimal: &amp;#64615;HTML hex: &amp;#xFC67; U+FC68ﱨARABIC LIGATURE YEH WITH HAMZA ABOVE WITH ALEF MAKSURA FINAL FORM</t>
  </si>
  <si>
    <t>HTML decimal: &amp;#64616;HTML hex: &amp;#xFC68; U+FC69ﱩARABIC LIGATURE YEH WITH HAMZA ABOVE WITH YEH FINAL FORM</t>
  </si>
  <si>
    <t>HTML decimal: &amp;#64617;HTML hex: &amp;#xFC69; U+FC6AﱪARABIC LIGATURE BEH WITH REH FINAL FORM</t>
  </si>
  <si>
    <t>HTML decimal: &amp;#64618;HTML hex: &amp;#xFC6A; U+FC6BﱫARABIC LIGATURE BEH WITH ZAIN FINAL FORM</t>
  </si>
  <si>
    <t>HTML decimal: &amp;#64619;HTML hex: &amp;#xFC6B; U+FC6CﱬARABIC LIGATURE BEH WITH MEEM FINAL FORM</t>
  </si>
  <si>
    <t>HTML decimal: &amp;#64620;HTML hex: &amp;#xFC6C; U+FC6DﱭARABIC LIGATURE BEH WITH NOON FINAL FORM</t>
  </si>
  <si>
    <t>HTML decimal: &amp;#64621;HTML hex: &amp;#xFC6D; U+FC6EﱮARABIC LIGATURE BEH WITH ALEF MAKSURA FINAL FORM</t>
  </si>
  <si>
    <t>ّ</t>
  </si>
  <si>
    <t>chadda a</t>
  </si>
  <si>
    <t>chadda ou</t>
  </si>
  <si>
    <t>chadda i</t>
  </si>
  <si>
    <t>L1</t>
  </si>
  <si>
    <t>L2</t>
  </si>
  <si>
    <t>L3</t>
  </si>
  <si>
    <t>HTML decimal: &amp;#64697;HTML hex: &amp;#xFCB9; U+FCBAﲺARABIC LIGATURE AIN WITH JEEM INITIAL FORM</t>
  </si>
  <si>
    <t>HTML decimal: &amp;#64698;HTML hex: &amp;#xFCBA; U+FCBBﲻARABIC LIGATURE AIN WITH MEEM INITIAL FORM</t>
  </si>
  <si>
    <t>HTML decimal: &amp;#64699;HTML hex: &amp;#xFCBB; U+FCBCﲼARABIC LIGATURE GHAIN WITH JEEM INITIAL FORM</t>
  </si>
  <si>
    <t>HTML decimal: &amp;#64700;HTML hex: &amp;#xFCBC; U+FCBDﲽARABIC LIGATURE GHAIN WITH MEEM INITIAL FORM</t>
  </si>
  <si>
    <t>HTML decimal: &amp;#64701;HTML hex: &amp;#xFCBD; U+FCBEﲾARABIC LIGATURE FEH WITH JEEM INITIAL FORM</t>
  </si>
  <si>
    <t>HTML decimal: &amp;#64806;HTML hex: &amp;#xFD26; U+FD27ﴧARABIC LIGATURE SHEEN WITH KHAH FINAL FORM</t>
  </si>
  <si>
    <t>HTML decimal: &amp;#64807;HTML hex: &amp;#xFD27; U+FD28ﴨARABIC LIGATURE SHEEN WITH MEEM FINAL FORM</t>
  </si>
  <si>
    <t>HTML decimal: &amp;#64808;HTML hex: &amp;#xFD28; U+FD29ﴩARABIC LIGATURE SHEEN WITH REH FINAL FORM</t>
  </si>
  <si>
    <t>HTML decimal: &amp;#64809;HTML hex: &amp;#xFD29; U+FD2AﴪARABIC LIGATURE SEEN WITH REH FINAL FORM</t>
  </si>
  <si>
    <t>HTML decimal: &amp;#64810;HTML hex: &amp;#xFD2A; U+FD2BﴫARABIC LIGATURE SAD WITH REH FINAL FORM</t>
  </si>
  <si>
    <t>HTML decimal: &amp;#64811;HTML hex: &amp;#xFD2B; U+FD2CﴬARABIC LIGATURE DAD WITH REH FINAL FORM</t>
  </si>
  <si>
    <t>HTML decimal: &amp;#64812;HTML hex: &amp;#xFD2C; U+FD2DﴭARABIC LIGATURE SHEEN WITH JEEM FINAL FORM</t>
  </si>
  <si>
    <t>HTML decimal: &amp;#65212;HTML hex: &amp;#xFEBC; U+FEBDﺽARABIC LETTER DAD ISOLATED FORM</t>
  </si>
  <si>
    <t>HTML decimal: &amp;#65213;HTML hex: &amp;#xFEBD; U+FEBEﺾARABIC LETTER DAD FINAL FORM</t>
  </si>
  <si>
    <t>HTML decimal: &amp;#65214;HTML hex: &amp;#xFEBE; U+FEBFﺿARABIC LETTER DAD INITIAL FORM</t>
  </si>
  <si>
    <t xml:space="preserve">HTML decimal: &amp;#65215;HTML hex: &amp;#xFEBF; </t>
  </si>
  <si>
    <t>U+FEC0ﻀARABIC LETTER DAD MEDIAL FORM</t>
  </si>
  <si>
    <t>HTML decimal: &amp;#65216;HTML hex: &amp;#xFEC0; U+FEC1ﻁARABIC LETTER TEH ISOLATED FORM</t>
  </si>
  <si>
    <t>HTML decimal: &amp;#65217;HTML hex: &amp;#xFEC1; U+FEC2ﻂARABIC LETTER TEH FINAL FORM</t>
  </si>
  <si>
    <t>HTML decimal: &amp;#65218;HTML hex: &amp;#xFEC2; U+FEC3ﻃARABIC LETTER TEH INITIAL FORM</t>
  </si>
  <si>
    <t>HTML decimal: &amp;#65219;HTML hex: &amp;#xFEC3; U+FEC4ﻄARABIC LETTER TEH MEDIAL FORM</t>
  </si>
  <si>
    <t>HTML decimal: &amp;#65220;HTML hex: &amp;#xFEC4; U+FEC5ﻅARABIC LETTER ZAH ISOLATED FORM</t>
  </si>
  <si>
    <t>HTML decimal: &amp;#65221;HTML hex: &amp;#xFEC5; U+FEC6ﻆARABIC LETTER ZAH FINAL FORM</t>
  </si>
  <si>
    <t>HTML decimal: &amp;#65222;HTML hex: &amp;#xFEC6; U+FEC7ﻇARABIC LETTER ZAH INITIAL FORM</t>
  </si>
  <si>
    <t>HTML decimal: &amp;#65223;HTML hex: &amp;#xFEC7; U+FEC8ﻈARABIC LETTER ZAH MEDIAL FORM</t>
  </si>
  <si>
    <t>HTML decimal: &amp;#65224;HTML hex: &amp;#xFEC8; U+FEC9ﻉARABIC LETTER AIN ISOLATED FORM</t>
  </si>
  <si>
    <t>HTML decimal: &amp;#65225;HTML hex: &amp;#xFEC9; U+FECAﻊARABIC LETTER AIN FINAL FORM</t>
  </si>
  <si>
    <t>HTML decimal: &amp;#65226;HTML hex: &amp;#xFECA; U+FECBﻋARABIC LETTER AIN INITIAL FORM</t>
  </si>
  <si>
    <t>HTML decimal: &amp;#65227;HTML hex: &amp;#xFECB; U+FECCﻌARABIC LETTER AIN MEDIAL FORM</t>
  </si>
  <si>
    <t>HTML decimal: &amp;#65228;HTML hex: &amp;#xFECC; U+FECDﻍARABIC LETTER GHAIN ISOLATED FORM</t>
  </si>
  <si>
    <t>HTML decimal: &amp;#65229;HTML hex: &amp;#xFECD; U+FECEﻎARABIC LETTER GHAIN FINAL FORM</t>
  </si>
  <si>
    <t>HTML decimal: &amp;#65230;HTML hex: &amp;#xFECE; U+FECFﻏARABIC LETTER GHAIN INITIAL FORM</t>
  </si>
  <si>
    <t xml:space="preserve">HTML decimal: &amp;#65231;HTML hex: &amp;#xFECF; </t>
  </si>
  <si>
    <t>U+FED0ﻐARABIC LETTER GHAIN MEDIAL FORM</t>
  </si>
  <si>
    <t>HTML decimal: &amp;#65232;HTML hex: &amp;#xFED0; U+FED1ﻑARABIC LETTER FEH ISOLATED FORM</t>
  </si>
  <si>
    <t>HTML decimal: &amp;#65233;HTML hex: &amp;#xFED1; U+FED2ﻒARABIC LETTER FEH FINAL FORM</t>
  </si>
  <si>
    <t>HTML decimal: &amp;#65234;HTML hex: &amp;#xFED2; U+FED3ﻓARABIC LETTER FEH INITIAL FORM</t>
  </si>
  <si>
    <t>xxx</t>
  </si>
  <si>
    <t>sound</t>
  </si>
  <si>
    <t>image ref</t>
  </si>
  <si>
    <t>HTML decimal: &amp;#65259;HTML hex: &amp;#xFEEB; U+FEECﻬARABIC LETTER HAH MEDIAL FORM</t>
  </si>
  <si>
    <t>HTML decimal: &amp;#65260;HTML hex: &amp;#xFEEC; U+FEEDﻭARABIC LETTER WAW ISOLATED FORM</t>
  </si>
  <si>
    <t>HTML decimal: &amp;#65261;HTML hex: &amp;#xFEED; U+FEEEﻮARABIC LETTER WAW FINAL FORM</t>
  </si>
  <si>
    <t>HTML decimal: &amp;#65262;HTML hex: &amp;#xFEEE; U+FEEFﻯARABIC LETTER ALEF MAKSURA ISOLATED FORM</t>
  </si>
  <si>
    <t xml:space="preserve">HTML decimal: &amp;#65263;HTML hex: &amp;#xFEEF; </t>
  </si>
  <si>
    <t>U+FEF0ﻰARABIC LETTER ALEF MAKSURA FINAL FORM</t>
  </si>
  <si>
    <t>HTML decimal: &amp;#65264;HTML hex: &amp;#xFEF0; U+FEF1ﻱARABIC LETTER YEH ISOLATED FORM</t>
  </si>
  <si>
    <t>HTML decimal: &amp;#65265;HTML hex: &amp;#xFEF1; U+FEF2ﻲARABIC LETTER YEH FINAL FORM</t>
  </si>
  <si>
    <t>audio1</t>
  </si>
  <si>
    <t>audio2</t>
  </si>
  <si>
    <t>ahouse</t>
  </si>
  <si>
    <t>HTML decimal: &amp;#64712;HTML hex: &amp;#xFCC8; U+FCC9ﳉARABIC LIGATURE LAM WITH JEEM INITIAL FORM</t>
  </si>
  <si>
    <t>HTML decimal: &amp;#64713;HTML hex: &amp;#xFCC9; U+FCCAﳊARABIC LIGATURE LAM WITH HAH INITIAL FORM</t>
  </si>
  <si>
    <t>HTML decimal: &amp;#64714;HTML hex: &amp;#xFCCA; U+FCCBﳋARABIC LIGATURE LAM WITH KHAH INITIAL FORM</t>
  </si>
  <si>
    <t>HTML decimal: &amp;#64715;HTML hex: &amp;#xFCCB; U+FCCCﳌARABIC LIGATURE LAM WITH MEEM INITIAL FORM</t>
  </si>
  <si>
    <t>HTML decimal: &amp;#64716;HTML hex: &amp;#xFCCC; U+FCCDﳍARABIC LIGATURE LAM WITH HAH INITIAL FORM</t>
  </si>
  <si>
    <t>HTML decimal: &amp;#64717;HTML hex: &amp;#xFCCD; U+FCCEﳎARABIC LIGATURE MEEM WITH JEEM INITIAL FORM</t>
  </si>
  <si>
    <t>HTML decimal: &amp;#64718;HTML hex: &amp;#xFCCE; U+FCCFﳏARABIC LIGATURE MEEM WITH HAH INITIAL FORM</t>
  </si>
  <si>
    <t xml:space="preserve">HTML decimal: &amp;#64719;HTML hex: &amp;#xFCCF; </t>
  </si>
  <si>
    <t>U+FCD0ﳐARABIC LIGATURE MEEM WITH KHAH INITIAL FORM</t>
  </si>
  <si>
    <t>HTML decimal: &amp;#64720;HTML hex: &amp;#xFCD0; U+FCD1ﳑARABIC LIGATURE MEEM WITH MEEM INITIAL FORM</t>
  </si>
  <si>
    <t>HTML decimal: &amp;#64721;HTML hex: &amp;#xFCD1; U+FCD2ﳒARABIC LIGATURE NOON WITH JEEM INITIAL FORM</t>
  </si>
  <si>
    <t>HTML decimal: &amp;#64722;HTML hex: &amp;#xFCD2; U+FCD3ﳓARABIC LIGATURE NOON WITH HAH INITIAL FORM</t>
  </si>
  <si>
    <t>HTML decimal: &amp;#64723;HTML hex: &amp;#xFCD3; U+FCD4ﳔARABIC LIGATURE NOON WITH KHAH INITIAL FORM</t>
  </si>
  <si>
    <t>HTML decimal: &amp;#64724;HTML hex: &amp;#xFCD4; U+FCD5ﳕARABIC LIGATURE NOON WITH MEEM INITIAL FORM</t>
  </si>
  <si>
    <t>HTML decimal: &amp;#64725;HTML hex: &amp;#xFCD5; U+FCD6ﳖARABIC LIGATURE NOON WITH HAH INITIAL FORM</t>
  </si>
  <si>
    <t>HTML decimal: &amp;#64897;HTML hex: &amp;#xFD81; U+FD82ﶂARABIC LIGATURE LAM WITH HAH WITH ALEF MAKSURA FINAL FORM</t>
  </si>
  <si>
    <t>HTML decimal: &amp;#64898;HTML hex: &amp;#xFD82; U+FD83ﶃARABIC LIGATURE LAM WITH JEEM WITH JEEM INITIAL FORM</t>
  </si>
  <si>
    <t>HTML decimal: &amp;#64899;HTML hex: &amp;#xFD83; U+FD84ﶄARABIC LIGATURE LAM WITH JEEM WITH JEEM FINAL FORM</t>
  </si>
  <si>
    <t>HTML decimal: &amp;#64900;HTML hex: &amp;#xFD84; U+FD85ﶅARABIC LIGATURE LAM WITH KHAH WITH MEEM FINAL FORM</t>
  </si>
  <si>
    <t>HTML decimal: &amp;#64901;HTML hex: &amp;#xFD85; U+FD86ﶆARABIC LIGATURE LAM WITH KHAH WITH MEEM INITIAL FORM</t>
  </si>
  <si>
    <t>HTML decimal: &amp;#64902;HTML hex: &amp;#xFD86; U+FD87ﶇARABIC LIGATURE LAM WITH MEEM WITH HAH FINAL FORM</t>
  </si>
  <si>
    <t>HTML decimal: &amp;#64903;HTML hex: &amp;#xFD87; U+FD88ﶈARABIC LIGATURE LAM WITH MEEM WITH HAH INITIAL FORM</t>
  </si>
  <si>
    <t>HTML decimal: &amp;#64904;HTML hex: &amp;#xFD88; U+FD89ﶉARABIC LIGATURE MEEM WITH HAH WITH JEEM INITIAL FORM</t>
  </si>
  <si>
    <t>HTML decimal: &amp;#64905;HTML hex: &amp;#xFD89; U+FD8AﶊARABIC LIGATURE MEEM WITH HAH WITH MEEM INITIAL FORM</t>
  </si>
  <si>
    <t>HTML decimal: &amp;#64906;HTML hex: &amp;#xFD8A; U+FD8BﶋARABIC LIGATURE MEEM WITH HAH WITH YEH FINAL FORM</t>
  </si>
  <si>
    <t>HTML decimal: &amp;#64907;HTML hex: &amp;#xFD8B; U+FD8CﶌARABIC LIGATURE MEEM WITH JEEM WITH HAH INITIAL FORM</t>
  </si>
  <si>
    <t>HTML decimal: &amp;#64908;HTML hex: &amp;#xFD8C; U+FD8DﶍARABIC LIGATURE MEEM WITH JEEM WITH MEEM INITIAL FORM</t>
  </si>
  <si>
    <t>HTML decimal: &amp;#64909;HTML hex: &amp;#xFD8D; U+FD8EﶎARABIC LIGATURE MEEM WITH KHAH WITH JEEM INITIAL FORM</t>
  </si>
  <si>
    <t>HTML decimal: &amp;#1896;HTML hex: &amp;#x0768; U+0769ݩARABIC LETTER NOON WITH SMALL V</t>
  </si>
  <si>
    <t>HTML decimal: &amp;#1897;HTML hex: &amp;#x0769; U+076AݪARABIC LETTER LAM WITH BAR</t>
  </si>
  <si>
    <t>HTML decimal: &amp;#1898;HTML hex: &amp;#x076A; U+076BݫARABIC LETTER REH WITH TWO DOTS VERTICALLY ABOVE</t>
  </si>
  <si>
    <t>HTML decimal: &amp;#1899;HTML hex: &amp;#x076B; U+076CݬARABIC LETTER REH WITH HAMZA ABOVE</t>
  </si>
  <si>
    <t>HTML decimal: &amp;#1900;HTML hex: &amp;#x076C; U+076DݭARABIC LETTER SEEN WITH TWO DOTS VERTICALLY ABOVE</t>
  </si>
  <si>
    <t>HTML decimal: &amp;#1901;HTML hex: &amp;#x076D; U+076EݮARABIC LETTER HAH WITH SMALL ARABIC LETTER TAH BELOW</t>
  </si>
  <si>
    <t>HTML decimal: &amp;#1902;HTML hex: &amp;#x076E; U+076FݯARABIC LETTER HAH WITH SMALL ARABIC LETTER TAH AND TWO DOTS</t>
  </si>
  <si>
    <t xml:space="preserve">HTML decimal: &amp;#1903;HTML hex: &amp;#x076F; </t>
  </si>
  <si>
    <t>U+0770ݰARABIC LETTER SEEN WITH SMALL ARABIC LETTER TAH AND TWO DOTS</t>
  </si>
  <si>
    <t>HTML decimal: &amp;#1904;HTML hex: &amp;#x0770; U+0771ݱARABIC LETTER REH WITH SMALL ARABIC LETTER TAH AND TWO DOTS</t>
  </si>
  <si>
    <t>HTML decimal: &amp;#1905;HTML hex: &amp;#x0771; U+0772ݲARABIC LETTER HAH WITH SMALL ARABIC LETTER TAH ABOVE</t>
  </si>
  <si>
    <t>HTML decimal: &amp;#1906;HTML hex: &amp;#x0772; U+0773ݳARABIC LETTER ALEF WITH EXTENDED ARABIC-INDIC DIGIT TWO ABOVE</t>
  </si>
  <si>
    <t>HTML decimal: &amp;#1907;HTML hex: &amp;#x0773; U+0774ݴARABIC LETTER ALEF WITH EXTENDED ARABIC-INDIC DIGIT THREE ABOVE/small&gt;</t>
  </si>
  <si>
    <t>HTML decimal: &amp;#1908;HTML hex: &amp;#x0774; U+0775ݵARABIC LETTER FARSI YEH WITH EXTENDED ARABIC-INDIC DIGIT TWO ABOVE</t>
  </si>
  <si>
    <t>HTML decimal: &amp;#1909;HTML hex: &amp;#x0775; U+0776ݶARABIC LETTER FARSI YEH WITH EXTENDED ARABIC-INDIC DIGIT THREE ABOVE</t>
  </si>
  <si>
    <t>HTML decimal: &amp;#1910;HTML hex: &amp;#x0776; U+0777ݷARABIC LETTER FARSI YEH WITH EXTENDED ARABIC-INDIC DIGIT FOUR BELOW</t>
  </si>
  <si>
    <t>HTML decimal: &amp;#1911;HTML hex: &amp;#x0777; U+0778ݸARABIC LETTER WAW WITH EXTENDED ARABIC-INDIC DIGIT TWO ABOVE</t>
  </si>
  <si>
    <t>HTML decimal: &amp;#1912;HTML hex: &amp;#x0778; U+0779ݹARABIC LETTER WAW WITH EXTENDED ARABIC-INDIC DIGIT THREE ABOVE</t>
  </si>
  <si>
    <t>HTML decimal: &amp;#1913;HTML hex: &amp;#x0779; U+077AݺARABIC LETTER YEH BARREE WITH EXTENDED ARABIC-INDIC DIGIT TWO ABOVE</t>
  </si>
  <si>
    <t>HTML decimal: &amp;#1914;HTML hex: &amp;#x077A; U+077BݻARABIC LETTER YEH BARREE WITH EXTENDED ARABIC-INDIC DIGIT THREE ABOVE</t>
  </si>
  <si>
    <t>HTML decimal: &amp;#1915;HTML hex: &amp;#x077B; U+077CݼARABIC LETTER HAH WITH EXTENDED ARABIC-INDIC DIGIT FOUR BELOW</t>
  </si>
  <si>
    <t>HTML decimal: &amp;#1916;HTML hex: &amp;#x077C; U+077DݽARABIC LETTER SEEN WITH EXTENDED ARABIC-INDIC DIGIT FOUR ABOVE</t>
  </si>
  <si>
    <t>HTML decimal: &amp;#1917;HTML hex: &amp;#x077D; U+077EݾARABIC LETTER SEEN WITH INVERTED V</t>
  </si>
  <si>
    <t>HTML decimal: &amp;#1918;HTML hex: &amp;#x077E; U+077FݿARABIC LETTER KAF WITH TWO DOTS ABOVE</t>
  </si>
  <si>
    <t xml:space="preserve">HTML decimal: &amp;#1919;HTML hex: &amp;#x077F; </t>
  </si>
  <si>
    <t>U+08A0ࢠARABIC LETTER BEH WITH SMALL V BELOW</t>
  </si>
  <si>
    <t>HTML decimal: &amp;#2208;HTML hex: &amp;#x08A0; U+08A1ࢡARABIC LETTER BEH WITH HAMZA ABOVE</t>
  </si>
  <si>
    <t>HTML decimal: &amp;#64654;HTML hex: &amp;#xFC8E; U+FC8FﲏARABIC LIGATURE NOON WITH YEH FINAL FORM</t>
  </si>
  <si>
    <t xml:space="preserve">HTML decimal: &amp;#64655;HTML hex: &amp;#xFC8F; </t>
  </si>
  <si>
    <t>U+FC90ﲐARABIC LIGATURE ALEF MAKSURA WITH SUPERSCRIPT ALEF FINAL FORM</t>
  </si>
  <si>
    <t>HTML decimal: &amp;#64656;HTML hex: &amp;#xFC90; U+FC91ﲑARABIC LIGATURE YEH WITH REH FINAL FORM</t>
  </si>
  <si>
    <t>HTML decimal: &amp;#64657;HTML hex: &amp;#xFC91; U+FC92ﲒARABIC LIGATURE YEH WITH ZAIN FINAL FORM</t>
  </si>
  <si>
    <t>HTML decimal: &amp;#64658;HTML hex: &amp;#xFC92; U+FC93ﲓARABIC LIGATURE YEH WITH MEEM FINAL FORM</t>
  </si>
  <si>
    <t>HTML decimal: &amp;#64659;HTML hex: &amp;#xFC93; U+FC94ﲔARABIC LIGATURE YEH WITH NOON FINAL FORM</t>
  </si>
  <si>
    <t>HTML decimal: &amp;#64660;HTML hex: &amp;#xFC94; U+FC95ﲕARABIC LIGATURE YEH WITH ALEF MAKSURA FINAL FORM</t>
  </si>
  <si>
    <t>HTML decimal: &amp;#64661;HTML hex: &amp;#xFC95; U+FC96ﲖARABIC LIGATURE YEH WITH YEH FINAL FORM</t>
  </si>
  <si>
    <t>HTML decimal: &amp;#64662;HTML hex: &amp;#xFC96; U+FC97ﲗARABIC LIGATURE YEH WITH HAMZA ABOVE WITH JEEM INITIAL FORM</t>
  </si>
  <si>
    <t>HTML decimal: &amp;#64663;HTML hex: &amp;#xFC97; U+FC98ﲘARABIC LIGATURE YEH WITH HAMZA ABOVE WITH HAH INITIAL FORM</t>
  </si>
  <si>
    <t>HTML decimal: &amp;#64664;HTML hex: &amp;#xFC98; U+FC99ﲙARABIC LIGATURE YEH WITH HAMZA ABOVE WITH KHAH INITIAL FORM</t>
  </si>
  <si>
    <t>HTML decimal: &amp;#64665;HTML hex: &amp;#xFC99; U+FC9AﲚARABIC LIGATURE YEH WITH HAMZA ABOVE WITH MEEM INITIAL FORM</t>
  </si>
  <si>
    <t>HTML decimal: &amp;#64666;HTML hex: &amp;#xFC9A; U+FC9BﲛARABIC LIGATURE YEH WITH HAMZA ABOVE WITH HAH INITIAL FORM</t>
  </si>
  <si>
    <t>HTML decimal: &amp;#64667;HTML hex: &amp;#xFC9B; U+FC9CﲜARABIC LIGATURE BEH WITH JEEM INITIAL FORM</t>
  </si>
  <si>
    <t>HTML decimal: &amp;#64668;HTML hex: &amp;#xFC9C; U+FC9DﲝARABIC LIGATURE BEH WITH HAH INITIAL FORM</t>
  </si>
  <si>
    <t>HTML decimal: &amp;#64669;HTML hex: &amp;#xFC9D; U+FC9EﲞARABIC LIGATURE BEH WITH KHAH INITIAL FORM</t>
  </si>
  <si>
    <t>HTML decimal: &amp;#64670;HTML hex: &amp;#xFC9E; U+FC9FﲟARABIC LIGATURE BEH WITH MEEM INITIAL FORM</t>
  </si>
  <si>
    <t xml:space="preserve">HTML decimal: &amp;#64671;HTML hex: &amp;#xFC9F; </t>
  </si>
  <si>
    <t>U+FCA0ﲠARABIC LIGATURE BEH WITH HAH INITIAL FORM</t>
  </si>
  <si>
    <t>HTML decimal: &amp;#64672;HTML hex: &amp;#xFCA0; U+FCA1ﲡARABIC LIGATURE TEH WITH JEEM INITIAL FORM</t>
  </si>
  <si>
    <t>HTML decimal: &amp;#64673;HTML hex: &amp;#xFCA1; U+FCA2ﲢARABIC LIGATURE TEH WITH HAH INITIAL FORM</t>
  </si>
  <si>
    <t>HTML decimal: &amp;#64752;HTML hex: &amp;#xFCF0; U+FCF1ﳱARABIC LIGATURE YEH WITH HEH MEDIAL FORM</t>
  </si>
  <si>
    <t>HTML decimal: &amp;#1754;HTML hex: &amp;#x06DA; U+06DBۛARABIC SMALL HIGH THREE DOTS</t>
  </si>
  <si>
    <t>HTML decimal: &amp;#1755;HTML hex: &amp;#x06DB; U+06DCۜARABIC SMALL HIGH SEEN</t>
  </si>
  <si>
    <t>HTML decimal: &amp;#1756;HTML hex: &amp;#x06DC; U+06DD۝ARABIC END OF AYAH</t>
  </si>
  <si>
    <t>HTML decimal: &amp;#1757;HTML hex: &amp;#x06DD; U+06DE۞ARABIC START OF RUB EL HIZB</t>
  </si>
  <si>
    <t>HTML decimal: &amp;#1758;HTML hex: &amp;#x06DE; U+06DF۟ARABIC SMALL HIGH ROUNDED ZERO</t>
  </si>
  <si>
    <t xml:space="preserve">HTML decimal: &amp;#1759;HTML hex: &amp;#x06DF; </t>
  </si>
  <si>
    <t>U+06E0۠ARABIC SMALL HIGH UPRIGHT RECTANGULAR ZERO</t>
  </si>
  <si>
    <t>HTML decimal: &amp;#1760;HTML hex: &amp;#x06E0; U+06E1ۡARABIC SMALL HIGH DOTLESS HEAD OF KHAH</t>
  </si>
  <si>
    <t>HTML decimal: &amp;#1761;HTML hex: &amp;#x06E1; U+06E2ۢARABIC SMALL HIGH MEEM ISOLATED FORM</t>
  </si>
  <si>
    <t>HTML decimal: &amp;#1762;HTML hex: &amp;#x06E2; U+06E3ۣARABIC SMALL LOW SEEN</t>
  </si>
  <si>
    <t>HTML decimal: &amp;#1763;HTML hex: &amp;#x06E3; U+06E4ۤARABIC SMALL HIGH MADDA</t>
  </si>
  <si>
    <t>HTML decimal: &amp;#1764;HTML hex: &amp;#x06E4; U+06E5ۥARABIC SMALL WAW</t>
  </si>
  <si>
    <t>HTML decimal: &amp;#1765;HTML hex: &amp;#x06E5; U+06E6ۦARABIC SMALL YA</t>
  </si>
  <si>
    <t>HTML decimal: &amp;#1766;HTML hex: &amp;#x06E6; U+06E7ۧARABIC SMALL HIGH YEH</t>
  </si>
  <si>
    <t>HTML decimal: &amp;#1767;HTML hex: &amp;#x06E7; U+06E8ۨARABIC SMALL HIGH NOON</t>
  </si>
  <si>
    <t>HTML decimal: &amp;#1768;HTML hex: &amp;#x06E8; U+06E9۩ARABIC PLACE OF SAJDAH</t>
  </si>
  <si>
    <t>HTML decimal: &amp;#1769;HTML hex: &amp;#x06E9; U+06EA۪ARABIC EMPTY CENTRE LOW STOP</t>
  </si>
  <si>
    <t>HTML decimal: &amp;#1770;HTML hex: &amp;#x06EA; U+06EB۫ARABIC EMPTY CENTRE HIGH STOP</t>
  </si>
  <si>
    <t>HTML decimal: &amp;#1771;HTML hex: &amp;#x06EB; U+06EC۬ARABIC ROUNDED HIGH STOP WITH FILLED CENTRE</t>
  </si>
  <si>
    <t>HTML decimal: &amp;#1772;HTML hex: &amp;#x06EC; U+06EDۭARABIC SMALL LOW MEEM</t>
  </si>
  <si>
    <t>HTML decimal: &amp;#1773;HTML hex: &amp;#x06ED; U+06EEۮARABIC LETTER DAL WITH INVERTED V</t>
  </si>
  <si>
    <t>HTML decimal: &amp;#1774;HTML hex: &amp;#x06EE; U+06EFۯARABIC LETTER REH WITH INVERTED V</t>
  </si>
  <si>
    <t xml:space="preserve">HTML decimal: &amp;#1775;HTML hex: &amp;#x06EF; </t>
  </si>
  <si>
    <t>U+06F0۰EXTENDED ARABIC-INDIC DIGIT ZERO</t>
  </si>
  <si>
    <t>HTML decimal: &amp;#1776;HTML hex: &amp;#x06F0; U+06F1۱EXTENDED ARABIC-INDIC DIGIT ONE</t>
  </si>
  <si>
    <t>HTML decimal: &amp;#1777;HTML hex: &amp;#x06F1; U+06F2۲EXTENDED ARABIC-INDIC DIGIT TWO</t>
  </si>
  <si>
    <t>HTML decimal: &amp;#1778;HTML hex: &amp;#x06F2; U+06F3۳EXTENDED ARABIC-INDIC DIGIT THREE</t>
  </si>
  <si>
    <t>HTML decimal: &amp;#1779;HTML hex: &amp;#x06F3; U+06F4۴EXTENDED ARABIC-INDIC DIGIT FOUR</t>
  </si>
  <si>
    <t>HTML decimal: &amp;#1780;HTML hex: &amp;#x06F4; U+06F5۵EXTENDED ARABIC-INDIC DIGIT FIVE</t>
  </si>
  <si>
    <t>HTML decimal: &amp;#1781;HTML hex: &amp;#x06F5; U+06F6۶EXTENDED ARABIC-INDIC DIGIT SIX</t>
  </si>
  <si>
    <t>HTML decimal: &amp;#1782;HTML hex: &amp;#x06F6; U+06F7۷EXTENDED ARABIC-INDIC DIGIT SEVEN</t>
  </si>
  <si>
    <t>HTML decimal: &amp;#1783;HTML hex: &amp;#x06F7; U+06F8۸EXTENDED ARABIC-INDIC DIGIT EIGHT</t>
  </si>
  <si>
    <t>HTML decimal: &amp;#1784;HTML hex: &amp;#x06F8; U+06F9۹EXTENDED ARABIC-INDIC DIGIT NINE</t>
  </si>
  <si>
    <t>HTML decimal: &amp;#1785;HTML hex: &amp;#x06F9; U+06FAۺARABIC LETTER SHEEN WITH DOT BELOW</t>
  </si>
  <si>
    <t>HTML decimal: &amp;#1786;HTML hex: &amp;#x06FA; U+06FBۻARABIC LETTER DAD WITH DOT BELOW</t>
  </si>
  <si>
    <t>HTML decimal: &amp;#1787;HTML hex: &amp;#x06FB; U+06FCۼARABIC LETTER GHAIN WITH DOT BELOW</t>
  </si>
  <si>
    <t>HTML decimal: &amp;#1788;HTML hex: &amp;#x06FC; U+06FD۽ARABIC SIGN SINDHI AMPERSAND</t>
  </si>
  <si>
    <t>HTML decimal: &amp;#1789;HTML hex: &amp;#x06FD; U+06FE۾ARABIC SIGN SINDHI POSTPOSITION MEN</t>
  </si>
  <si>
    <t>HTML decimal: &amp;#1790;HTML hex: &amp;#x06FE; U+06FFۿARABIC LETTER HEH WITH INVERTED V</t>
  </si>
  <si>
    <t>HTML decimal: &amp;#65008;HTML hex: &amp;#xFDF0; U+FDF1ﷱARABIC LIGATURE QALA USED AS KORANIC STOP SIGN ISOLATED FORM</t>
  </si>
  <si>
    <t>HTML decimal: &amp;#65009;HTML hex: &amp;#xFDF1; U+FDF2ﷲARABIC LIGATURE ALLAH ISOLATED FORM</t>
  </si>
  <si>
    <t>HTML decimal: &amp;#65010;HTML hex: &amp;#xFDF2; U+FDF3ﷳARABIC LIGATURE AKBAR ISOLATED FORM</t>
  </si>
  <si>
    <t>HTML decimal: &amp;#65011;HTML hex: &amp;#xFDF3; U+FDF4ﷴARABIC LIGATURE MOHAMMAD ISOLATED FORM</t>
  </si>
  <si>
    <t>HTML decimal: &amp;#65012;HTML hex: &amp;#xFDF4; U+FDF5ﷵARABIC LIGATURE SALAM ISOLATED FORM</t>
  </si>
  <si>
    <t>HTML decimal: &amp;#65013;HTML hex: &amp;#xFDF5; U+FDF6ﷶARABIC LIGATURE RASOUL ISOLATED FORM</t>
  </si>
  <si>
    <t>HTML decimal: &amp;#65014;HTML hex: &amp;#xFDF6; U+FDF7ﷷARABIC LIGATURE ALAYHE ISOLATED FORM</t>
  </si>
  <si>
    <t>HTML decimal: &amp;#65015;HTML hex: &amp;#xFDF7; U+FDF8ﷸARABIC LIGATURE WASALLAM ISOLATED FORM</t>
  </si>
  <si>
    <t>HTML decimal: &amp;#65016;HTML hex: &amp;#xFDF8; U+FDF9ﷹARABIC LIGATURE SALLA ISOLATED FORM</t>
  </si>
  <si>
    <t>HTML decimal: &amp;#65017;HTML hex: &amp;#xFDF9; U+FDFAﷺARABIC LIGATURE SALLALLAHOU ALAYHE WASALLAM</t>
  </si>
  <si>
    <t>HTML decimal: &amp;#65018;HTML hex: &amp;#xFDFA; U+FDFBﷻARABIC LIGATURE JALLAJALALOUHOU</t>
  </si>
  <si>
    <t>HTML decimal: &amp;#65019;HTML hex: &amp;#xFDFB; U+FDFC﷼RIAL SIGN</t>
  </si>
  <si>
    <t>HTML decimal: &amp;#65020;HTML hex: &amp;#xFDFC; U+FDFD﷽ARABIC LIGATURE BISMILLAH AR-RAHMAN AR-RAHEEM</t>
  </si>
  <si>
    <t>HTML decimal: &amp;#64828;HTML hex: &amp;#xFD3C; U+FD3DﴽARABIC LIGATURE ALEF WITH FATHATAN ISOLATED FORM</t>
  </si>
  <si>
    <t>HTML decimal: &amp;#64829;HTML hex: &amp;#xFD3D; U+FD3E﴾ORNATE LEFT PARENTHESIS</t>
  </si>
  <si>
    <t>HTML decimal: &amp;#64830;HTML hex: &amp;#xFD3E; U+FD3F﴿ORNATE RIGHT PARENTHESIS</t>
  </si>
  <si>
    <t xml:space="preserve">HTML decimal: &amp;#64831;HTML hex: &amp;#xFD3F; </t>
  </si>
  <si>
    <t>HTML decimal: &amp;#1678;HTML hex: &amp;#x068E; U+068FڏARABIC LETTER DAL WITH THREE DOTS ABOVE DOWNWARDS</t>
  </si>
  <si>
    <t xml:space="preserve">HTML decimal: &amp;#1679;HTML hex: &amp;#x068F; </t>
  </si>
  <si>
    <t>U+0690ڐARABIC LETTER DAL WITH FOUR DOTS ABOVE</t>
  </si>
  <si>
    <t>HTML decimal: &amp;#1680;HTML hex: &amp;#x0690; U+0691ڑARABIC LETTER RREH</t>
  </si>
  <si>
    <t>HTML decimal: &amp;#1681;HTML hex: &amp;#x0691; U+0692ڒARABIC LETTER REH WITH SMALL V</t>
  </si>
  <si>
    <t>HTML decimal: &amp;#1682;HTML hex: &amp;#x0692; U+0693ړARABIC LETTER REH WITH RING</t>
  </si>
  <si>
    <t>HTML decimal: &amp;#1683;HTML hex: &amp;#x0693; U+0694ڔARABIC LETTER REH WITH DOT BELOW</t>
  </si>
  <si>
    <t>HTML decimal: &amp;#1684;HTML hex: &amp;#x0694; U+0695ڕARABIC LETTER REH WITH SMALL V BELOW</t>
  </si>
  <si>
    <t>HTML decimal: &amp;#2232;HTML hex: &amp;#x08B8; U+08B9ࢹARABIC LETTER REH WITH SMALL NOON ABOVE</t>
  </si>
  <si>
    <t>HTML decimal: &amp;#2233;HTML hex: &amp;#x08B9; U+08BAࢺARABIC LETTER YEH WITH TWO DOTS BELOW AND SMALL NOON ABOVE</t>
  </si>
  <si>
    <t>HTML decimal: &amp;#2234;HTML hex: &amp;#x08BA; U+08BBࢻARABIC LETTER AFRICAN FEH</t>
  </si>
  <si>
    <t>HTML decimal: &amp;#2235;HTML hex: &amp;#x08BB; U+08BCࢼARABIC LETTER AFRICAN QAF</t>
  </si>
  <si>
    <t>HTML decimal: &amp;#2236;HTML hex: &amp;#x08BC; U+08BDࢽARABIC LETTER AFRICAN NOON</t>
  </si>
  <si>
    <t>HTML decimal: &amp;#2237;HTML hex: &amp;#x08BD; U+08BEࢾ</t>
  </si>
  <si>
    <t>HTML decimal: &amp;#2238;HTML hex: &amp;#x08BE; U+08BFࢿ</t>
  </si>
  <si>
    <t xml:space="preserve">HTML decimal: &amp;#2239;HTML hex: &amp;#x08BF; </t>
  </si>
  <si>
    <t>U+08C0ࣀ</t>
  </si>
  <si>
    <t>HTML decimal: &amp;#2240;HTML hex: &amp;#x08C0; U+08C1ࣁ</t>
  </si>
  <si>
    <t>HTML decimal: &amp;#2241;HTML hex: &amp;#x08C1; U+08C2ࣂ</t>
  </si>
  <si>
    <t>HTML decimal: &amp;#2242;HTML hex: &amp;#x08C2; U+08C3ࣃ</t>
  </si>
  <si>
    <t>HTML decimal: &amp;#2243;HTML hex: &amp;#x08C3; U+08C4ࣄ</t>
  </si>
  <si>
    <t>HTML decimal: &amp;#2244;HTML hex: &amp;#x08C4; U+08C5ࣅ</t>
  </si>
  <si>
    <t>HTML decimal: &amp;#2245;HTML hex: &amp;#x08C5; U+08C6ࣆ</t>
  </si>
  <si>
    <t>HTML decimal: &amp;#2246;HTML hex: &amp;#x08C6; U+08C7ࣇ</t>
  </si>
  <si>
    <t>HTML decimal: &amp;#2247;HTML hex: &amp;#x08C7; U+08C8ࣈ</t>
  </si>
  <si>
    <t>HTML decimal: &amp;#2248;HTML hex: &amp;#x08C8; U+08C9ࣉ</t>
  </si>
  <si>
    <t>HTML decimal: &amp;#2249;HTML hex: &amp;#x08C9; U+08CA࣊</t>
  </si>
  <si>
    <t>HTML decimal: &amp;#2250;HTML hex: &amp;#x08CA; U+08CB࣋</t>
  </si>
  <si>
    <t>HTML decimal: &amp;#2251;HTML hex: &amp;#x08CB; U+08CC࣌</t>
  </si>
  <si>
    <t>HTML decimal: &amp;#2252;HTML hex: &amp;#x08CC; U+08CD࣍</t>
  </si>
  <si>
    <t>HTML decimal: &amp;#2253;HTML hex: &amp;#x08CD; U+08CE࣎</t>
  </si>
  <si>
    <t>HTML decimal: &amp;#2254;HTML hex: &amp;#x08CE; U+08CF࣏</t>
  </si>
  <si>
    <t xml:space="preserve">HTML decimal: &amp;#2255;HTML hex: &amp;#x08CF; </t>
  </si>
  <si>
    <t>U+08D0࣐</t>
  </si>
  <si>
    <t>HTML decimal: &amp;#225&amp;;HTML hex: &amp;#x08D0; U+08D1࣑</t>
  </si>
  <si>
    <t>HTML decimal: &amp;#2257;HTML hex: &amp;#x08D1; U+08D2࣒</t>
  </si>
  <si>
    <t>HTML decimal: &amp;#2258;HTML hex: &amp;#x08D2; U+08D3࣓</t>
  </si>
  <si>
    <t>HTML decimal: &amp;#2259;HTML hex: &amp;#x08D3; U+08D4ࣔARABIC SMALL HIGH WORD AR-RUB</t>
  </si>
  <si>
    <t>HTML decimal: &amp;#2260;HTML hex: &amp;#x08D4; U+08D5ࣕARABIC SMALL HIGH SAD</t>
  </si>
  <si>
    <t>HTML decimal: &amp;#2261;HTML hex: &amp;#x08D5; U+08D6ࣖARABIC SMALL HIGH AIN</t>
  </si>
  <si>
    <t>HTML decimal: &amp;#2262;HTML hex: &amp;#x08D6; U+08D7ࣗARABIC SMALL HIGH QAF</t>
  </si>
  <si>
    <t>HTML decimal: &amp;#64674;HTML hex: &amp;#xFCA2; U+FCA3ﲣARABIC LIGATURE TEH WITH KHAH INITIAL FORM</t>
  </si>
  <si>
    <t>HTML decimal: &amp;#64675;HTML hex: &amp;#xFCA3; U+FCA4ﲤARABIC LIGATURE TEH WITH MEEM INITIAL FORM</t>
  </si>
  <si>
    <t>HTML decimal: &amp;#64676;HTML hex: &amp;#xFCA4; U+FCA5ﲥARABIC LIGATURE TEH WITH HAH INITIAL FORM</t>
  </si>
  <si>
    <t>HTML decimal: &amp;#64677;HTML hex: &amp;#xFCA5; U+FCA6ﲦARABIC LIGATURE THEH WITH MEEM INITIAL FORM</t>
  </si>
  <si>
    <t>HTML decimal: &amp;#64678;HTML hex: &amp;#xFCA6; U+FCA7ﲧARABIC LIGATURE JEEM WITH HAH INITIAL FORM</t>
  </si>
  <si>
    <t>HTML decimal: &amp;#64679;HTML hex: &amp;#xFCA7; U+FCA8ﲨARABIC LIGATURE JEEM WITH MEEM INITIAL FORM</t>
  </si>
  <si>
    <t>HTML decimal: &amp;#64680;HTML hex: &amp;#xFCA8; U+FCA9ﲩARABIC LIGATURE HAH WITH JEEM INITIAL FORM</t>
  </si>
  <si>
    <t>HTML decimal: &amp;#64681;HTML hex: &amp;#xFCA9; U+FCAAﲪARABIC LIGATURE HAH WITH MEEM INITIAL FORM</t>
  </si>
  <si>
    <t>HTML decimal: &amp;#64682;HTML hex: &amp;#xFCAA; U+FCABﲫARABIC LIGATURE KHAH WITH JEEM INITIAL FORM</t>
  </si>
  <si>
    <t>Ceci est …</t>
  </si>
  <si>
    <t>Ceci est une maison.</t>
  </si>
  <si>
    <t>Ceci est une étoile.</t>
  </si>
  <si>
    <t>Ceci est un docteur.</t>
  </si>
  <si>
    <t xml:space="preserve">U+FDD0﷐HTML decimal: &amp;#64976;HTML hex: &amp;#xFDD0; U+FDD1﷑HTML decimal: &amp;#64977;HTML hex: &amp;#xFDD1; U+FDD2﷒HTML decimal: &amp;#64978;HTML hex: &amp;#xFDD2; U+FDD3﷓HTML decimal: &amp;#64979;HTML hex: &amp;#xFDD3; U+FDD4﷔HTML decimal: &amp;#64980;HTML hex: &amp;#xFDD4; U+FDD5﷕HTML decimal: &amp;#64981;HTML hex: &amp;#xFDD5; U+FDD6﷖HTML decimal: &amp;#64982;HTML hex: &amp;#xFDD6; U+FDD7﷗HTML decimal: &amp;#64983;HTML hex: &amp;#xFDD7; U+FDD8﷘HTML decimal: &amp;#64984;HTML hex: &amp;#xFDD8; U+FDD9﷙HTML decimal: &amp;#64985;HTML hex: &amp;#xFDD9; U+FDDA﷚HTML decimal: &amp;#64986;HTML hex: &amp;#xFDDA; U+FDDB﷛HTML decimal: &amp;#64987;HTML hex: &amp;#xFDDB; U+FDDC﷜HTML decimal: &amp;#64988;HTML hex: &amp;#xFDDC; U+FDDD﷝HTML decimal: &amp;#64989;HTML hex: &amp;#xFDDD; U+FDDE﷞HTML decimal: &amp;#64990;HTML hex: &amp;#xFDDE; U+FDDF﷟HTML decimal: &amp;#64991;HTML hex: &amp;#xFDDF; </t>
  </si>
  <si>
    <t xml:space="preserve">HTML decimal: &amp;#65021;HTML hex: &amp;#xFDFD; U+FDFE﷾HTML decimal: &amp;#65022;HTML hex: &amp;#xFDFE; U+FDFF﷿HTML decimal: &amp;#65023;HTML hex: &amp;#xFDFF; </t>
  </si>
  <si>
    <t>U+FE70ﹰARABIC FATHATAN ISOLATED FORM</t>
  </si>
  <si>
    <t>HTML decimal: &amp;#65136;HTML hex: &amp;#xFE70; U+FE71ﹱARABIC TATWEEL WITH FATHATAN ABOVE</t>
  </si>
  <si>
    <t>HTML decimal: &amp;#65137;HTML hex: &amp;#xFE71; U+FE72ﹲARABIC DAMMATAN ISOLATED FORM</t>
  </si>
  <si>
    <t>HTML decimal: &amp;#65138;HTML hex: &amp;#xFE72; U+FE73ﹳARABIC TAIL FRAGMENT</t>
  </si>
  <si>
    <t xml:space="preserve">HTML decimal: &amp;#1791;HTML hex: &amp;#x06FF; </t>
  </si>
  <si>
    <t>U+0750ݐARABIC LETTER BEH WITH THREE DOTS HORIZONTALLY BELOW</t>
  </si>
  <si>
    <t>HTML decimal: &amp;#1872;HTML hex: &amp;#x0750; U+0751ݑARABIC LETTER BEH WITH DOT BELOW AND THREE DOTS ABOVE</t>
  </si>
  <si>
    <t>HTML decimal: &amp;#1873;HTML hex: &amp;#x0751; U+0752ݒARABIC LETTER BEH WITH THREE DOTS POINTING UPWARDS BELOW</t>
  </si>
  <si>
    <t>HTML decimal: &amp;#1874;HTML hex: &amp;#x0752; U+0753ݓARABIC LETTER BEH WITH THREE DOTS POINTING UPWARDS BELOW AND TWO DOTS ABOVE</t>
  </si>
  <si>
    <t>HTML decimal: &amp;#1875;HTML hex: &amp;#x0753; U+0754ݔARABIC LETTER BEH WITH TWO DOTS BELOW AND DOT ABOVE</t>
  </si>
  <si>
    <t>HTML decimal: &amp;#1876;HTML hex: &amp;#x0754; U+0755ݕARABIC LETTER BEH WITH INVERTED SMALL V BELOW</t>
  </si>
  <si>
    <t>HTML decimal: &amp;#1877;HTML hex: &amp;#x0755; U+0756ݖARABIC LETTER BEH WITH SMALL V</t>
  </si>
  <si>
    <t>HTML decimal: &amp;#1878;HTML hex: &amp;#x0756; U+0757ݗARABIC LETTER HAH WITH TWO DOTS ABOVE</t>
  </si>
  <si>
    <t>HTML decimal: &amp;#1879;HTML hex: &amp;#x0757; U+0758ݘARABIC LETTER HAH WITH THREE DOTS POINTING UPWARDS BELOW</t>
  </si>
  <si>
    <t>HTML decimal: &amp;#64648;HTML hex: &amp;#xFC88; U+FC89ﲉARABIC LIGATURE MEEM WITH MEEM FINAL FORM</t>
  </si>
  <si>
    <t>HTML decimal: &amp;#64649;HTML hex: &amp;#xFC89; U+FC8AﲊARABIC LIGATURE NOON WITH REH FINAL FORM</t>
  </si>
  <si>
    <t>HTML decimal: &amp;#64650;HTML hex: &amp;#xFC8A; U+FC8BﲋARABIC LIGATURE NOON WITH ZAIN FINAL FORM</t>
  </si>
  <si>
    <t>HTML decimal: &amp;#64651;HTML hex: &amp;#xFC8B; U+FC8CﲌARABIC LIGATURE NOON WITH MEEM FINAL FORM</t>
  </si>
  <si>
    <t>HTML decimal: &amp;#64652;HTML hex: &amp;#xFC8C; U+FC8DﲍARABIC LIGATURE NOON WITH NOON FINAL FORM</t>
  </si>
  <si>
    <t>HTML decimal: &amp;#64653;HTML hex: &amp;#xFC8D; U+FC8EﲎARABIC LIGATURE NOON WITH ALEF MAKSURA FINAL FORM</t>
  </si>
  <si>
    <t>all</t>
  </si>
  <si>
    <t>lettres solaires</t>
  </si>
  <si>
    <t>lettres lunaires</t>
  </si>
  <si>
    <t>01</t>
  </si>
  <si>
    <t>ا</t>
  </si>
  <si>
    <t>ء</t>
  </si>
  <si>
    <t>ض</t>
  </si>
  <si>
    <t>ت</t>
  </si>
  <si>
    <t>02</t>
  </si>
  <si>
    <t>ب</t>
  </si>
  <si>
    <t>ة</t>
  </si>
  <si>
    <t>ط</t>
  </si>
  <si>
    <t>ث</t>
  </si>
  <si>
    <t>03</t>
  </si>
  <si>
    <t>أَ</t>
  </si>
  <si>
    <t>ظ</t>
  </si>
  <si>
    <t>د</t>
  </si>
  <si>
    <t>ج</t>
  </si>
  <si>
    <t>04</t>
  </si>
  <si>
    <t>ع</t>
  </si>
  <si>
    <t>ذ</t>
  </si>
  <si>
    <t>ح</t>
  </si>
  <si>
    <t>05</t>
  </si>
  <si>
    <t>غ</t>
  </si>
  <si>
    <t>ر</t>
  </si>
  <si>
    <t>خ</t>
  </si>
  <si>
    <t>06</t>
  </si>
  <si>
    <t>ف</t>
  </si>
  <si>
    <t>ز</t>
  </si>
  <si>
    <t>07</t>
  </si>
  <si>
    <t>p</t>
  </si>
  <si>
    <t>ق</t>
  </si>
  <si>
    <t>س</t>
  </si>
  <si>
    <t>08</t>
  </si>
  <si>
    <t>ك</t>
  </si>
  <si>
    <t>ش</t>
  </si>
  <si>
    <t>09</t>
  </si>
  <si>
    <t>ل</t>
  </si>
  <si>
    <t>ص</t>
  </si>
  <si>
    <t>م</t>
  </si>
  <si>
    <t>ن</t>
  </si>
  <si>
    <t>ه</t>
  </si>
  <si>
    <t>و</t>
  </si>
  <si>
    <t>ي</t>
  </si>
  <si>
    <t>ne pas  prononcer</t>
  </si>
  <si>
    <t>prononcer</t>
  </si>
  <si>
    <t>le l</t>
  </si>
  <si>
    <t>txtAr</t>
  </si>
  <si>
    <t>txtFr</t>
  </si>
  <si>
    <t>gfx1</t>
  </si>
  <si>
    <t>gfx2</t>
  </si>
  <si>
    <t>txtEn</t>
  </si>
  <si>
    <t>This is …</t>
  </si>
  <si>
    <t>هٰذا بَيْتٌ.</t>
  </si>
  <si>
    <t>This is a house.</t>
  </si>
  <si>
    <t xml:space="preserve">U+FD40﵀HTML decimal: &amp;#64832;HTML hex: &amp;#xFD40; U+FD41﵁HTML decimal: &amp;#64833;HTML hex: &amp;#xFD41; U+FD42﵂HTML decimal: &amp;#64834;HTML hex: &amp;#xFD42; U+FD43﵃HTML decimal: &amp;#64835;HTML hex: &amp;#xFD43; U+FD44﵄HTML decimal: &amp;#64836;HTML hex: &amp;#xFD44; U+FD45﵅HTML decimal: &amp;#64837;HTML hex: &amp;#xFD45; U+FD46﵆HTML decimal: &amp;#64838;HTML hex: &amp;#xFD46; U+FD47﵇HTML decimal: &amp;#64839;HTML hex: &amp;#xFD47; U+FD48﵈HTML decimal: &amp;#64840;HTML hex: &amp;#xFD48; U+FD49﵉HTML decimal: &amp;#64841;HTML hex: &amp;#xFD49; U+FD4A﵊HTML decimal: &amp;#64842;HTML hex: &amp;#xFD4A; U+FD4B﵋HTML decimal: &amp;#64843;HTML hex: &amp;#xFD4B; U+FD4C﵌HTML decimal: &amp;#64844;HTML hex: &amp;#xFD4C; U+FD4D﵍HTML decimal: &amp;#64845;HTML hex: &amp;#xFD4D; U+FD4E﵎HTML decimal: &amp;#64846;HTML hex: &amp;#xFD4E; U+FD4F﵏HTML decimal: &amp;#64847;HTML hex: &amp;#xFD4F; </t>
  </si>
  <si>
    <t>U+FD50ﵐARABIC LIGATURE TEH WITH JEEM WITH MEEM INITIAL FORM</t>
  </si>
  <si>
    <t>HTML decimal: &amp;#64848;HTML hex: &amp;#xFD50; U+FD51ﵑARABIC LIGATURE TEH WITH HAH WITH JEEM FINAL FORM</t>
  </si>
  <si>
    <t>HTML decimal: &amp;#64849;HTML hex: &amp;#xFD51; U+FD52ﵒARABIC LIGATURE TEH WITH HAH WITH JEEM INITIAL FORM</t>
  </si>
  <si>
    <t>HTML decimal: &amp;#64850;HTML hex: &amp;#xFD52; U+FD53ﵓARABIC LIGATURE TEH WITH HAH WITH MEEM INITIAL FORM</t>
  </si>
  <si>
    <t>HTML decimal: &amp;#64851;HTML hex: &amp;#xFD53; U+FD54ﵔARABIC LIGATURE TEH WITH KHAH WITH MEEM INITIAL FORM</t>
  </si>
  <si>
    <t>HTML decimal: &amp;#64852;HTML hex: &amp;#xFD54; U+FD55ﵕARABIC LIGATURE TEH WITH MEEM WITH JEEM INITIAL FORM</t>
  </si>
  <si>
    <t>HTML decimal: &amp;#64853;HTML hex: &amp;#xFD55; U+FD56ﵖARABIC LIGATURE TEH WITH MEEM WITH HAH INITIAL FORM</t>
  </si>
  <si>
    <t>HTML decimal: &amp;#64854;HTML hex: &amp;#xFD56; U+FD57ﵗARABIC LIGATURE TEH WITH MEEM WITH KHAH INITIAL FORM</t>
  </si>
  <si>
    <t>HTML decimal: &amp;#64855;HTML hex: &amp;#xFD57; U+FD58ﵘARABIC LIGATURE JEEM WITH MEEM WITH HAH FINAL FORM</t>
  </si>
  <si>
    <t>HTML decimal: &amp;#64856;HTML hex: &amp;#xFD58; U+FD59ﵙARABIC LIGATURE JEEM WITH MEEM WITH HAH INITIAL FORM</t>
  </si>
  <si>
    <t>HTML decimal: &amp;#64857;HTML hex: &amp;#xFD59; U+FD5AﵚARABIC LIGATURE HAH WITH MEEM WITH YEH FINAL FORM</t>
  </si>
  <si>
    <t>HTML decimal: &amp;#64858;HTML hex: &amp;#xFD5A; U+FD5BﵛARABIC LIGATURE HAH WITH MEEM WITH ALEF MAKSURA FINAL FORM</t>
  </si>
  <si>
    <t>HTML decimal: &amp;#2289;HTML hex: &amp;#x08F1; U+08F2ࣲARABIC OPEN KASRATAN</t>
  </si>
  <si>
    <t>HTML decimal: &amp;#2290;HTML hex: &amp;#x08F2; U+08F3ࣳARABIC SMALL HIGH WAW</t>
  </si>
  <si>
    <t>HTML decimal: &amp;#2291;HTML hex: &amp;#x08F3; U+08F4ࣴARABIC FATHA WITH RING</t>
  </si>
  <si>
    <t>HTML decimal: &amp;#2292;HTML hex: &amp;#x08F4; U+08F5ࣵARABIC FATHA WITH DOT ABOVE</t>
  </si>
  <si>
    <t>HTML decimal: &amp;#2293;HTML hex: &amp;#x08F5; U+08F6ࣶARABIC KASRA WITH DOT BELOW</t>
  </si>
  <si>
    <t>HTML decimal: &amp;#2294;HTML hex: &amp;#x08F6; U+08F7ࣷARABIC LEFT ARROWHEAD ABOVE</t>
  </si>
  <si>
    <t>HTML decimal: &amp;#2295;HTML hex: &amp;#x08F7; U+08F8ࣸARABIC RIGHT ARROWHEAD ABOVE</t>
  </si>
  <si>
    <t>HTML decimal: &amp;#2296;HTML hex: &amp;#x08F8; U+08F9ࣹARABIC LEFT ARROWHEAD BELOW</t>
  </si>
  <si>
    <t>HTML decimal: &amp;#2297;HTML hex: &amp;#x08F9; U+08FAࣺARABIC RIGHT ARROWHEAD BELOW</t>
  </si>
  <si>
    <t>HTML decimal: &amp;#2298;HTML hex: &amp;#x08FA; U+08FBࣻARABIC DOUBLE RIGHT ARROWHEAD ABOVE</t>
  </si>
  <si>
    <t>HTML decimal: &amp;#2299;HTML hex: &amp;#x08FB; U+08FCࣼARABIC DOUBLE RIGHT ARROWHEAD ABOVE WITH DOT</t>
  </si>
  <si>
    <t>HTML decimal: &amp;#2300;HTML hex: &amp;#x08FC; U+08FDࣽARABIC RIGHT ARROWHEAD ABOVE WITH DOT</t>
  </si>
  <si>
    <t>HTML decimal: &amp;#2301;HTML hex: &amp;#x08FD; U+08FEࣾARABIC DAMMA WITH DOT</t>
  </si>
  <si>
    <t>HTML decimal: &amp;#2302;HTML hex: &amp;#x08FE; U+08FFࣿARABIC MARK SIDEWAYS NOON GHUNNA</t>
  </si>
  <si>
    <t xml:space="preserve">HTML decimal: &amp;#2303;HTML hex: &amp;#x08FF; </t>
  </si>
  <si>
    <t>U+FB50ﭐARABIC LETTER ALEF WASLA ISOLATED FORM</t>
  </si>
  <si>
    <t>HTML decimal: &amp;#64336;HTML hex: &amp;#xFB50; U+FB51ﭑARABIC LETTER ALEF WASLA FINAL FORM</t>
  </si>
  <si>
    <t>HTML decimal: &amp;#64337;HTML hex: &amp;#xFB51; U+FB52ﭒARABIC LETTER BEEH ISOLATED FORM</t>
  </si>
  <si>
    <t>HTML decimal: &amp;#64338;HTML hex: &amp;#xFB52; U+FB53ﭓARABIC LETTER BEEH FINAL FORM</t>
  </si>
  <si>
    <t>HTML decimal: &amp;#64339;HTML hex: &amp;#xFB53; U+FB54ﭔARABIC LETTER BEEH INITIAL FORM</t>
  </si>
  <si>
    <t>HTML decimal: &amp;#64340;HTML hex: &amp;#xFB54; U+FB55ﭕARABIC LETTER BEEH MEDIAL FORM</t>
  </si>
  <si>
    <t>HTML decimal: &amp;#64341;HTML hex: &amp;#xFB55; U+FB56ﭖARABIC LETTER PEH ISOLATED FORM</t>
  </si>
  <si>
    <t>HTML decimal: &amp;#64910;HTML hex: &amp;#xFD8E; U+FD8FﶏARABIC LIGATURE MEEM WITH KHAH WITH MEEM INITIAL FORM</t>
  </si>
  <si>
    <t xml:space="preserve">HTML decimal: &amp;#64911;HTML hex: &amp;#xFD8F; </t>
  </si>
  <si>
    <t>HTML decimal: &amp;#1725;HTML hex: &amp;#x06BD; U+06BEھARABIC LETTER HEH DOACHASHMEE</t>
  </si>
  <si>
    <t>HTML decimal: &amp;#64883;HTML hex: &amp;#xFD73; U+FD74ﵴARABIC LIGATURE TAH WITH MEEM WITH YEH FINAL FORM</t>
  </si>
  <si>
    <t>HTML decimal: &amp;#64884;HTML hex: &amp;#xFD74; U+FD75ﵵARABIC LIGATURE AIN WITH JEEM WITH MEEM FINAL FORM</t>
  </si>
  <si>
    <t>HTML decimal: &amp;#64885;HTML hex: &amp;#xFD75; U+FD76ﵶARABIC LIGATURE AIN WITH MEEM WITH MEEM FINAL FORM</t>
  </si>
  <si>
    <t>HTML decimal: &amp;#1747;HTML hex: &amp;#x06D3; U+06D4۔ARABIC FULL STOP</t>
  </si>
  <si>
    <t>HTML decimal: &amp;#1748;HTML hex: &amp;#x06D4; U+06D5ەARABIC LETTER AE</t>
  </si>
  <si>
    <t>U+FD90﶐HTML decimal: &amp;#64912;HTML hex: &amp;#xFD90; U+FD91﶑HTML decimal: &amp;#64913;HTML hex: &amp;#xFD91; U+FD92ﶒARABIC LIGATURE MEEM WITH JEEM WITH KHAH INITIAL FORM</t>
  </si>
  <si>
    <t>HTML decimal: &amp;#64914;HTML hex: &amp;#xFD92; U+FD93ﶓARABIC LIGATURE HEH WITH MEEM WITH JEEM INITIAL FORM</t>
  </si>
  <si>
    <t>HTML decimal: &amp;#64915;HTML hex: &amp;#xFD93; U+FD94ﶔARABIC LIGATURE HEH WITH MEEM WITH MEEM INITIAL FORM</t>
  </si>
  <si>
    <t>HTML decimal: &amp;#64916;HTML hex: &amp;#xFD94; U+FD95ﶕARABIC LIGATURE NOON WITH HAH WITH MEEM INITIAL FORM</t>
  </si>
  <si>
    <t>HTML decimal: &amp;#64917;HTML hex: &amp;#xFD95; U+FD96ﶖARABIC LIGATURE NOON WITH HAH WITH ALEF MAKSURA FINAL FORM</t>
  </si>
  <si>
    <t>HTML decimal: &amp;#64918;HTML hex: &amp;#xFD96; U+FD97ﶗARABIC LIGATURE NOON WITH JEEM WITH MEEM FINAL FORM</t>
  </si>
  <si>
    <t>HTML decimal: &amp;#64919;HTML hex: &amp;#xFD97; U+FD98ﶘARABIC LIGATURE NOON WITH JEEM WITH MEEM INITIAL FORM</t>
  </si>
  <si>
    <t>HTML decimal: &amp;#64525;HTML hex: &amp;#xFC0D; U+FC0EﰎARABIC LIGATURE TEH WITH MEEM ISOLATED FORM</t>
  </si>
  <si>
    <t>HTML decimal: &amp;#64526;HTML hex: &amp;#xFC0E; U+FC0FﰏARABIC LIGATURE TEH WITH ALEF MAKSURA ISOLATED FORM</t>
  </si>
  <si>
    <t xml:space="preserve">HTML decimal: &amp;#64527;HTML hex: &amp;#xFC0F; </t>
  </si>
  <si>
    <t>U+FC10ﰐARABIC LIGATURE TEH WITH YEH ISOLATED FORM</t>
  </si>
  <si>
    <t>HTML decimal: &amp;#64528;HTML hex: &amp;#xFC10; U+FC11ﰑARABIC LIGATURE THEH WITH JEEM ISOLATED FORM</t>
  </si>
  <si>
    <t>HTML decimal: &amp;#64529;HTML hex: &amp;#xFC11; U+FC12ﰒARABIC LIGATURE THEH WITH MEEM ISOLATED FORM</t>
  </si>
  <si>
    <t>HTML decimal: &amp;#64530;HTML hex: &amp;#xFC12; U+FC13ﰓARABIC LIGATURE THEH WITH ALEF MAKSURA ISOLATED FORM</t>
  </si>
  <si>
    <t>HTML decimal: &amp;#64934;HTML hex: &amp;#xFDA6; U+FDA7ﶧARABIC LIGATURE JEEM WITH MEEM WITH ALEF MAKSURA FINAL FORM</t>
  </si>
  <si>
    <t>HTML decimal: &amp;#64935;HTML hex: &amp;#xFDA7; U+FDA8ﶨARABIC LIGATURE SEEN WITH KHAH WITH ALEF MAKSURA FINAL FORM</t>
  </si>
  <si>
    <t>HTML decimal: &amp;#64936;HTML hex: &amp;#xFDA8; U+FDA9ﶩARABIC LIGATURE SAD WITH HAH WITH YEH FINAL FORM</t>
  </si>
  <si>
    <t>HTML decimal: &amp;#64937;HTML hex: &amp;#xFDA9; U+FDAAﶪARABIC LIGATURE SHEEN WITH HAH WITH YEH FINAL FORM</t>
  </si>
  <si>
    <t>HTML decimal: &amp;#64938;HTML hex: &amp;#xFDAA; U+FDABﶫARABIC LIGATURE DAD WITH HAH WITH YEH FINAL FORM</t>
  </si>
  <si>
    <t>HTML decimal: &amp;#64939;HTML hex: &amp;#xFDAB; U+FDACﶬARABIC LIGATURE LAM WITH JEEM WITH YEH FINAL FORM</t>
  </si>
  <si>
    <t>HTML decimal: &amp;#64940;HTML hex: &amp;#xFDAC; U+FDADﶭARABIC LIGATURE LAM WITH MEEM WITH YEH FINAL FORM</t>
  </si>
  <si>
    <t>HTML decimal: &amp;#64941;HTML hex: &amp;#xFDAD; U+FDAEﶮARABIC LIGATURE YEH WITH HAH WITH YEH FINAL FORM</t>
  </si>
  <si>
    <t>HTML decimal: &amp;#64942;HTML hex: &amp;#xFDAE; U+FDAFﶯARABIC LIGATURE YEH WITH JEEM WITH YEH FINAL FORM</t>
  </si>
  <si>
    <t>HTML decimal: &amp;#64958;HTML hex: &amp;#xFDBE; U+FDBFﶿARABIC LIGATURE HAH WITH JEEM WITH YEH FINAL FORM</t>
  </si>
  <si>
    <t xml:space="preserve">HTML decimal: &amp;#64959;HTML hex: &amp;#xFDBF; </t>
  </si>
  <si>
    <t>U+FDC0ﷀARABIC LIGATURE MEEM WITH JEEM WITH YEH FINAL FORM</t>
  </si>
  <si>
    <t>HTML decimal: &amp;#64960;HTML hex: &amp;#xFDC0; U+FDC1ﷁARABIC LIGATURE FEH WITH MEEM WITH YEH FINAL FORM</t>
  </si>
  <si>
    <t>HTML decimal: &amp;#64961;HTML hex: &amp;#xFDC1; U+FDC2ﷂARABIC LIGATURE BEH WITH HAH WITH YEH FINAL FORM</t>
  </si>
  <si>
    <t>HTML decimal: &amp;#64962;HTML hex: &amp;#xFDC2; U+FDC3ﷃARABIC LIGATURE KAF WITH MEEM WITH MEEM INITIAL FORM</t>
  </si>
  <si>
    <t>HTML decimal: &amp;#64963;HTML hex: &amp;#xFDC3; U+FDC4ﷄARABIC LIGATURE AIN WITH JEEM WITH MEEM INITIAL FORM</t>
  </si>
  <si>
    <t>HTML decimal: &amp;#64964;HTML hex: &amp;#xFDC4; U+FDC5ﷅARABIC LIGATURE SAD WITH MEEM WITH MEEM INITIAL FORM</t>
  </si>
  <si>
    <t>HTML decimal: &amp;#64965;HTML hex: &amp;#xFDC5; U+FDC6ﷆARABIC LIGATURE SEEN WITH KHAH WITH YEH FINAL FORM</t>
  </si>
  <si>
    <t>HTML decimal: &amp;#64966;HTML hex: &amp;#xFDC6; U+FDC7ﷇARABIC LIGATURE NOON WITH JEEM WITH YEH FINAL FORM</t>
  </si>
  <si>
    <t>HTML decimal: &amp;#64518;HTML hex: &amp;#xFC06; U+FC07ﰇARABIC LIGATURE BEH WITH KHAH ISOLATED FORM</t>
  </si>
  <si>
    <t>HTML decimal: &amp;#64519;HTML hex: &amp;#xFC07; U+FC08ﰈARABIC LIGATURE BEH WITH MEEM ISOLATED FORM</t>
  </si>
  <si>
    <t>HTML decimal: &amp;#64520;HTML hex: &amp;#xFC08; U+FC09ﰉARABIC LIGATURE BEH WITH ALEF MAKSURA ISOLATED FORM</t>
  </si>
  <si>
    <t>HTML decimal: &amp;#64521;HTML hex: &amp;#xFC09; U+FC0AﰊARABIC LIGATURE BEH WITH YEH ISOLATED FORM</t>
  </si>
  <si>
    <t>HTML decimal: &amp;#64522;HTML hex: &amp;#xFC0A; U+FC0BﰋARABIC LIGATURE TEH WITH JEEM ISOLATED FORM</t>
  </si>
  <si>
    <t>HTML decimal: &amp;#64523;HTML hex: &amp;#xFC0B; U+FC0CﰌARABIC LIGATURE TEH WITH HAH ISOLATED FORM</t>
  </si>
  <si>
    <t>HTML decimal: &amp;#64524;HTML hex: &amp;#xFC0C; U+FC0DﰍARABIC LIGATURE TEH WITH KHAH ISOLATED FORM</t>
  </si>
  <si>
    <t>HTML decimal: &amp;#64420;HTML hex: &amp;#xFBA4; U+FBA5ﮥARABIC LETTER HEH WITH YEH ABOVE FINAL FORM</t>
  </si>
  <si>
    <t>HTML decimal: &amp;#64421;HTML hex: &amp;#xFBA5; U+FBA6ﮦARABIC LETTER HEH GOAL ISOLATED FORM</t>
  </si>
  <si>
    <t>HTML decimal: &amp;#64422;HTML hex: &amp;#xFBA6; U+FBA7ﮧARABIC LETTER HEH GOAL FINAL FORM</t>
  </si>
  <si>
    <t>HTML decimal: &amp;#64423;HTML hex: &amp;#xFBA7; U+FBA8ﮨARABIC LETTER HEH GOAL INITIAL FORM</t>
  </si>
  <si>
    <t>HTML decimal: &amp;#64424;HTML hex: &amp;#xFBA8; U+FBA9ﮩARABIC LETTER HEH GOAL MEDIAL FORM</t>
  </si>
  <si>
    <t>HTML decimal: &amp;#64425;HTML hex: &amp;#xFBA9; U+FBAAﮪARABIC LETTER HEH DOACHASHMEE ISOLATED FORM</t>
  </si>
  <si>
    <t>HTML decimal: &amp;#64426;HTML hex: &amp;#xFBAA; U+FBABﮫARABIC LETTER HEH DOACHASHMEE FINAL FORM</t>
  </si>
  <si>
    <t>HTML decimal: &amp;#64427;HTML hex: &amp;#xFBAB; U+FBACﮬARABIC LETTER HEH DOACHASHMEE INITIAL FORM</t>
  </si>
  <si>
    <t>HTML decimal: &amp;#64428;HTML hex: &amp;#xFBAC; U+FBADﮭARABIC LETTER HEH DOACHASHMEE MEDIAL FORM</t>
  </si>
  <si>
    <t>HTML decimal: &amp;#64429;HTML hex: &amp;#xFBAD; U+FBAEﮮARABIC LETTER YEH BARREE ISOLATED FORM</t>
  </si>
  <si>
    <t>HTML decimal: &amp;#64430;HTML hex: &amp;#xFBAE; U+FBAFﮯARABIC LETTER YEH BARREE FINAL FORM</t>
  </si>
  <si>
    <t xml:space="preserve">HTML decimal: &amp;#64431;HTML hex: &amp;#xFBAF; </t>
  </si>
  <si>
    <t>U+FBB0ﮰARABIC LETTER YEH BARREE WITH HAMZA ABOVE ISOLATED FORM</t>
  </si>
  <si>
    <t>HTML decimal: &amp;#64432;HTML hex: &amp;#xFBB0; U+FBB1ﮱARABIC LETTER YEH BARREE WITH HAMZA ABOVE FINAL FORM</t>
  </si>
  <si>
    <t>HTML decimal: &amp;#64433;HTML hex: &amp;#xFBB1; U+FBB2﮲ARABIC SYMBOL DOT ABOVE</t>
  </si>
  <si>
    <t>HTML decimal: &amp;#64434;HTML hex: &amp;#xFBB2; U+FBB3﮳ARABIC SYMBOL DOT BELOW</t>
  </si>
  <si>
    <t>HTML decimal: &amp;#64435;HTML hex: &amp;#xFBB3; U+FBB4﮴ARABIC SYMBOL TWO DOTS ABOVE</t>
  </si>
  <si>
    <t>HTML decimal: &amp;#64436;HTML hex: &amp;#xFBB4; U+FBB5﮵ARABIC SYMBOL TWO DOTS BELOW</t>
  </si>
  <si>
    <t>HTML decimal: &amp;#64437;HTML hex: &amp;#xFBB5; U+FBB6﮶ARABIC SYMBOL THREE DOTS ABOVE</t>
  </si>
  <si>
    <t>HTML decimal: &amp;#64438;HTML hex: &amp;#xFBB6; U+FBB7﮷ARABIC SYMBOL THREE DOTS BELOW</t>
  </si>
  <si>
    <t>HTML decimal: &amp;#64439;HTML hex: &amp;#xFBB7; U+FBB8﮸ARABIC SYMBOL THREE DOTS POINTING DOWNWARDS ABOVE</t>
  </si>
  <si>
    <t>HTML decimal: &amp;#64440;HTML hex: &amp;#xFBB8; U+FBB9﮹ARABIC SYMBOL THREE DOTS POINTING DOWNWARDS BELOW</t>
  </si>
  <si>
    <t>HTML decimal: &amp;#64441;HTML hex: &amp;#xFBB9; U+FBBA﮺ARABIC SYMBOL FOUR DOTS ABOVE</t>
  </si>
  <si>
    <t>HTML decimal: &amp;#64442;HTML hex: &amp;#xFBBA; U+FBBB﮻ARABIC SYMBOL FOUR DOTS BELOW</t>
  </si>
  <si>
    <t>HTML decimal: &amp;#64443;HTML hex: &amp;#xFBBB; U+FBBC﮼ARABIC SYMBOL DOUBLE VERTICAL BAR BELOW</t>
  </si>
  <si>
    <t>HTML decimal: &amp;#64444;HTML hex: &amp;#xFBBC; U+FBBD﮽ARABIC SYMBOL TWO DOTS VERTICALLY ABOVE</t>
  </si>
  <si>
    <t>HTML decimal: &amp;#64445;HTML hex: &amp;#xFBBD; U+FBBE﮾ARABIC SYMBOL TWO DOTS VERTICALLY BELOW</t>
  </si>
  <si>
    <t>HTML decimal: &amp;#64446;HTML hex: &amp;#xFBBE; U+FBBF﮿ARABIC SYMBOL RING</t>
  </si>
  <si>
    <t xml:space="preserve">HTML decimal: &amp;#64447;HTML hex: &amp;#xFBBF; </t>
  </si>
  <si>
    <t>U+FBC0﯀ARABIC SYMBOL SMALL TAH ABOVE</t>
  </si>
  <si>
    <t>HTML decimal: &amp;#64448;HTML hex: &amp;#xFBC0; U+FBC1﯁ARABIC SYMBOL SMALL TAH BELOW</t>
  </si>
  <si>
    <t xml:space="preserve">HTML decimal: &amp;#64449;HTML hex: &amp;#xFBC1; U+FBC2﯂HTML decimal: &amp;#64450;HTML hex: &amp;#xFBC2; U+FBC3﯃HTML decimal: &amp;#64451;HTML hex: &amp;#xFBC3; U+FBC4﯄HTML decimal: &amp;#64452;HTML hex: &amp;#xFBC4; U+FBC5﯅HTML decimal: &amp;#64453;HTML hex: &amp;#xFBC5; U+FBC6﯆HTML decimal: &amp;#64454;HTML hex: &amp;#xFBC6; U+FBC7﯇HTML decimal: &amp;#64455;HTML hex: &amp;#xFBC7; U+FBC8﯈HTML decimal: &amp;#64456;HTML hex: &amp;#xFBC8; U+FBC9﯉HTML decimal: &amp;#64457;HTML hex: &amp;#xFBC9; U+FBCA﯊HTML decimal: &amp;#64458;HTML hex: &amp;#xFBCA; U+FBCB﯋HTML decimal: &amp;#64459;HTML hex: &amp;#xFBCB; U+FBCC﯌HTML decimal: &amp;#64460;HTML hex: &amp;#xFBCC; U+FBCD﯍HTML decimal: &amp;#64461;HTML hex: &amp;#xFBCD; U+FBCE﯎HTML decimal: &amp;#64462;HTML hex: &amp;#xFBCE; U+FBCF﯏HTML decimal: &amp;#64463;HTML hex: &amp;#xFBCF; </t>
  </si>
  <si>
    <t>U+FBD0﯐HTML decimal: &amp;#64464;HTML hex: &amp;#xFBD0; U+FBD1﯑HTML decimal: &amp;#64465;HTML hex: &amp;#xFBD1; U+FBD2﯒HTML decimal: &amp;#64466;HTML hex: &amp;#xFBD2; U+FBD3ﯓARABIC LETTER NG ISOLATED FORM</t>
  </si>
  <si>
    <t>HTML decimal: &amp;#64467;HTML hex: &amp;#xFBD3; U+FBD4ﯔARABIC LETTER NG FINAL FORM</t>
  </si>
  <si>
    <t>HTML decimal: &amp;#64468;HTML hex: &amp;#xFBD4; U+FBD5ﯕARABIC LETTER NG INITIAL FORM</t>
  </si>
  <si>
    <t>HTML decimal: &amp;#64469;HTML hex: &amp;#xFBD5; U+FBD6ﯖARABIC LETTER NG MEDIAL FORM</t>
  </si>
  <si>
    <t>HTML decimal: &amp;#64470;HTML hex: &amp;#xFBD6; U+FBD7ﯗARABIC LETTER U ISOLATED FORM</t>
  </si>
  <si>
    <t>HTML decimal: &amp;#64471;HTML hex: &amp;#xFBD7; U+FBD8ﯘARABIC LETTER U FINAL FORM</t>
  </si>
  <si>
    <t>HTML decimal: &amp;#64472;HTML hex: &amp;#xFBD8; U+FBD9ﯙARABIC LETTER OE ISOLATED FORM</t>
  </si>
  <si>
    <t>HTML decimal: &amp;#1580;HTML hex: &amp;#x062C; U+062DحARABIC LETTER HAH</t>
  </si>
  <si>
    <t>HTML decimal: &amp;#1581;HTML hex: &amp;#x062D; U+062EخARABIC LETTER KHAH</t>
  </si>
  <si>
    <t>HTML decimal: &amp;#1582;HTML hex: &amp;#x062E; U+062FدARABIC LETTER DAL</t>
  </si>
  <si>
    <t xml:space="preserve">HTML decimal: &amp;#1583;HTML hex: &amp;#x062F; </t>
  </si>
  <si>
    <t>U+0630ذARABIC LETTER THAL</t>
  </si>
  <si>
    <t>HTML decimal: &amp;#1584;HTML hex: &amp;#x0630; U+0631رARABIC LETTER REH</t>
  </si>
  <si>
    <t>HTML decimal: &amp;#1585;HTML hex: &amp;#x0631; U+0632زARABIC LETTER ZAIN</t>
  </si>
  <si>
    <t>HTML decimal: &amp;#1586;HTML hex: &amp;#x0632; U+0633سARABIC LETTER SEEN</t>
  </si>
  <si>
    <t>HTML decimal: &amp;#1587;HTML hex: &amp;#x0633; U+0634شARABIC LETTER SHEEN</t>
  </si>
  <si>
    <t>HTML decimal: &amp;#1588;HTML hex: &amp;#x0634; U+0635صARABIC LETTER SAD</t>
  </si>
  <si>
    <t>ذٰلِكَ</t>
  </si>
  <si>
    <t>ذٰلِكَ إمَامٌ.</t>
  </si>
  <si>
    <t>ذٰلِكَ حَجَرٌ.</t>
  </si>
  <si>
    <t>ذٰلِكَ سُكَّرٌ.</t>
  </si>
  <si>
    <t>ذٰلِكَ لَبَنٌ.</t>
  </si>
  <si>
    <t>اَلْقَلَمُ مَكْسُوْرٌ.</t>
  </si>
  <si>
    <t>اَلْبَابُ مَفْتُوحٌ.</t>
  </si>
  <si>
    <t>une maison : la maison</t>
  </si>
  <si>
    <t>un livre : le livre</t>
  </si>
  <si>
    <t>un stylo : le stylo</t>
  </si>
  <si>
    <t>un chameau : le chameau</t>
  </si>
  <si>
    <t>Le stylo est cassé.</t>
  </si>
  <si>
    <t>La porte est ouverte</t>
  </si>
  <si>
    <t>a house:the house</t>
  </si>
  <si>
    <t>a book:the book</t>
  </si>
  <si>
    <t>a pen:the pen</t>
  </si>
  <si>
    <t>a camel:the camel</t>
  </si>
  <si>
    <t>The pen is broken.</t>
  </si>
  <si>
    <t>The door is opened.</t>
  </si>
  <si>
    <t>space</t>
  </si>
  <si>
    <t>Unicode - Arabic</t>
  </si>
  <si>
    <t>اَلْ</t>
  </si>
  <si>
    <t>le / la</t>
  </si>
  <si>
    <t>the</t>
  </si>
  <si>
    <t xml:space="preserve">HTML decimal: &amp;#64967;HTML hex: &amp;#xFDC7; U+FDC8﷈HTML decimal: &amp;#64968;HTML hex: &amp;#xFDC8; U+FDC9﷉HTML decimal: &amp;#64969;HTML hex: &amp;#xFDC9; U+FDCA﷊HTML decimal: &amp;#64970;HTML hex: &amp;#xFDCA; U+FDCB﷋HTML decimal: &amp;#64971;HTML hex: &amp;#xFDCB; U+FDCC﷌HTML decimal: &amp;#64972;HTML hex: &amp;#xFDCC; U+FDCD﷍HTML decimal: &amp;#64973;HTML hex: &amp;#xFDCD; U+FDCE﷎HTML decimal: &amp;#64974;HTML hex: &amp;#xFDCE; U+FDCF﷏HTML decimal: &amp;#64975;HTML hex: &amp;#xFDCF; </t>
  </si>
  <si>
    <t>This is a doctor.</t>
  </si>
  <si>
    <t>cela est</t>
  </si>
  <si>
    <t>that is</t>
  </si>
  <si>
    <t>HTML decimal: &amp;#65168;HTML hex: &amp;#xFE90; U+FE91ﺑARABIC LETTER BEH INITIAL FORM</t>
  </si>
  <si>
    <t>HTML decimal: &amp;#65169;HTML hex: &amp;#xFE91; U+FE92ﺒARABIC LETTER BEH MEDIAL FORM</t>
  </si>
  <si>
    <t>HTML decimal: &amp;#65170;HTML hex: &amp;#xFE92; U+FE93ﺓARABIC LETTER TEH MARBUTA ISOLATED FORM</t>
  </si>
  <si>
    <t>HTML decimal: &amp;#65171;HTML hex: &amp;#xFE93; U+FE94ﺔARABIC LETTER TEH MARBUTA FINAL FORM</t>
  </si>
  <si>
    <t>HTML decimal: &amp;#65172;HTML hex: &amp;#xFE94; U+FE95ﺕARABIC LETTER TEH ISOLATED FORM</t>
  </si>
  <si>
    <t>HTML decimal: &amp;#65173;HTML hex: &amp;#xFE95; U+FE96ﺖARABIC LETTER TEH FINAL FORM</t>
  </si>
  <si>
    <t>HTML decimal: &amp;#65174;HTML hex: &amp;#xFE96; U+FE97ﺗARABIC LETTER TEH INITIAL FORM</t>
  </si>
  <si>
    <t>HTML decimal: &amp;#65175;HTML hex: &amp;#xFE97; U+FE98ﺘARABIC LETTER TEH MEDIAL FORM</t>
  </si>
  <si>
    <t>HTML decimal: &amp;#65176;HTML hex: &amp;#xFE98; U+FE99ﺙARABIC LETTER THEH ISOLATED FORM</t>
  </si>
  <si>
    <t>HTML decimal: &amp;#65177;HTML hex: &amp;#xFE99; U+FE9AﺚARABIC LETTER THEH FINAL FORM</t>
  </si>
  <si>
    <t>HTML decimal: &amp;#65178;HTML hex: &amp;#xFE9A; U+FE9BﺛARABIC LETTER THEH INITIAL FORM</t>
  </si>
  <si>
    <t>HTML decimal: &amp;#65179;HTML hex: &amp;#xFE9B; U+FE9CﺜARABIC LETTER THEH MEDIAL FORM</t>
  </si>
  <si>
    <t>HTML decimal: &amp;#65180;HTML hex: &amp;#xFE9C; U+FE9DﺝARABIC LETTER JEEM ISOLATED FORM</t>
  </si>
  <si>
    <t>Unicode - Arabic Supplement</t>
  </si>
  <si>
    <t>Unicode - Arabic Extended-A</t>
  </si>
  <si>
    <t>Unicode - Arabic Presentation Forms-A</t>
  </si>
  <si>
    <t>HTML decimal: &amp;#64342;HTML hex: &amp;#xFB56; U+FB57ﭗARABIC LETTER PEH FINAL FORM</t>
  </si>
  <si>
    <t>HTML decimal: &amp;#64343;HTML hex: &amp;#xFB57; U+FB58ﭘARABIC LETTER PEH INITIAL FORM</t>
  </si>
  <si>
    <t>HTML decimal: &amp;#64344;HTML hex: &amp;#xFB58; U+FB59ﭙARABIC LETTER PEH MEDIAL FORM</t>
  </si>
  <si>
    <t>HTML decimal: &amp;#64345;HTML hex: &amp;#xFB59; U+FB5AﭚARABIC LETTER BEHEH ISOLATED FORM</t>
  </si>
  <si>
    <t>HTML decimal: &amp;#64346;HTML hex: &amp;#xFB5A; U+FB5BﭛARABIC LETTER BEHEH FINAL FORM</t>
  </si>
  <si>
    <t>HTML decimal: &amp;#64347;HTML hex: &amp;#xFB5B; U+FB5CﭜARABIC LETTER BEHEH INITIAL FORM</t>
  </si>
  <si>
    <t>HTML decimal: &amp;#64348;HTML hex: &amp;#xFB5C; U+FB5DﭝARABIC LETTER BEHEH MEDIAL FORM</t>
  </si>
  <si>
    <t>HTML decimal: &amp;#64349;HTML hex: &amp;#xFB5D; U+FB5EﭞARABIC LETTER TTEHEH ISOLATED FORM</t>
  </si>
  <si>
    <t>HTML decimal: &amp;#64350;HTML hex: &amp;#xFB5E; U+FB5FﭟARABIC LETTER TTEHEH FINAL FORM</t>
  </si>
  <si>
    <t xml:space="preserve">HTML decimal: &amp;#64351;HTML hex: &amp;#xFB5F; </t>
  </si>
  <si>
    <t>U+FB60ﭠARABIC LETTER TTEHEH INITIAL FORM</t>
  </si>
  <si>
    <t>HTML decimal: &amp;#64352;HTML hex: &amp;#xFB60; U+FB61ﭡARABIC LETTER TTEHEH MEDIAL FORM</t>
  </si>
  <si>
    <t>HTML decimal: &amp;#64353;HTML hex: &amp;#xFB61; U+FB62ﭢARABIC LETTER TEHEH ISOLATED FORM</t>
  </si>
  <si>
    <t>HTML decimal: &amp;#64354;HTML hex: &amp;#xFB62; U+FB63ﭣARABIC LETTER TEHEH FINAL FORM</t>
  </si>
  <si>
    <t>HTML decimal: &amp;#64355;HTML hex: &amp;#xFB63; U+FB64ﭤARABIC LETTER TEHEH INITIAL FORM</t>
  </si>
  <si>
    <t>HTML decimal: &amp;#64356;HTML hex: &amp;#xFB64; U+FB65ﭥARABIC LETTER TEHEH MEDIAL FORM</t>
  </si>
  <si>
    <t>HTML decimal: &amp;#64357;HTML hex: &amp;#xFB65; U+FB66ﭦARABIC LETTER TTEH ISOLATED FORM</t>
  </si>
  <si>
    <t>HTML decimal: &amp;#64358;HTML hex: &amp;#xFB66; U+FB67ﭧARABIC LETTER TTEH FINAL FORM</t>
  </si>
  <si>
    <t>HTML decimal: &amp;#64359;HTML hex: &amp;#xFB67; U+FB68ﭨARABIC LETTER TTEH INITIAL FORM</t>
  </si>
  <si>
    <t>HTML decimal: &amp;#64360;HTML hex: &amp;#xFB68; U+FB69ﭩARABIC LETTER TTEH MEDIAL FORM</t>
  </si>
  <si>
    <t>HTML decimal: &amp;#64361;HTML hex: &amp;#xFB69; U+FB6AﭪARABIC LETTER VEH ISOLATED FORM</t>
  </si>
  <si>
    <t>HTML decimal: &amp;#64362;HTML hex: &amp;#xFB6A; U+FB6BﭫARABIC LETTER VEH FINAL FORM</t>
  </si>
  <si>
    <t>HTML decimal: &amp;#64363;HTML hex: &amp;#xFB6B; U+FB6CﭬARABIC LETTER VEH INITIAL FORM</t>
  </si>
  <si>
    <t>HTML decimal: &amp;#64364;HTML hex: &amp;#xFB6C; U+FB6DﭭARABIC LETTER VEH MEDIAL FORM</t>
  </si>
  <si>
    <t>HTML decimal: &amp;#64365;HTML hex: &amp;#xFB6D; U+FB6EﭮARABIC LETTER PEHEH ISOLATED FORM</t>
  </si>
  <si>
    <t>HTML decimal: &amp;#64366;HTML hex: &amp;#xFB6E; U+FB6FﭯARABIC LETTER PEHEH FINAL FORM</t>
  </si>
  <si>
    <t xml:space="preserve">HTML decimal: &amp;#64367;HTML hex: &amp;#xFB6F; </t>
  </si>
  <si>
    <t>U+FB70ﭰARABIC LETTER PEHEH INITIAL FORM</t>
  </si>
  <si>
    <t>HTML decimal: &amp;#64368;HTML hex: &amp;#xFB70; U+FB71ﭱARABIC LETTER PEHEH MEDIAL FORM</t>
  </si>
  <si>
    <t>HTML decimal: &amp;#64369;HTML hex: &amp;#xFB71; U+FB72ﭲARABIC LETTER DYEH ISOLATED FORM</t>
  </si>
  <si>
    <t>HTML decimal: &amp;#64370;HTML hex: &amp;#xFB72; U+FB73ﭳARABIC LETTER DYEH FINAL FORM</t>
  </si>
  <si>
    <t>HTML decimal: &amp;#64371;HTML hex: &amp;#xFB73; U+FB74ﭴARABIC LETTER DYEH INITIAL FORM</t>
  </si>
  <si>
    <t>HTML decimal: &amp;#64372;HTML hex: &amp;#xFB74; U+FB75ﭵARABIC LETTER DYEH MEDIAL FORM</t>
  </si>
  <si>
    <t>بَيْتٌ:اَلْبَيْتُ</t>
  </si>
  <si>
    <t>HTML decimal: &amp;#64531;HTML hex: &amp;#xFC13; U+FC14ﰔARABIC LIGATURE THEH WITH YEH ISOLATED FORM</t>
  </si>
  <si>
    <t>HTML decimal: &amp;#64532;HTML hex: &amp;#xFC14; U+FC15ﰕARABIC LIGATURE JEEM WITH HAH ISOLATED FORM</t>
  </si>
  <si>
    <t>HTML decimal: &amp;#64533;HTML hex: &amp;#xFC15; U+FC16ﰖARABIC LIGATURE JEEM WITH MEEM ISOLATED FORM</t>
  </si>
  <si>
    <t>HTML decimal: &amp;#64534;HTML hex: &amp;#xFC16; U+FC17ﰗARABIC LIGATURE HAH WITH JEEM ISOLATED FORM</t>
  </si>
  <si>
    <t>HTML decimal: &amp;#64535;HTML hex: &amp;#xFC17; U+FC18ﰘARABIC LIGATURE HAH WITH MEEM ISOLATED FORM</t>
  </si>
  <si>
    <t>HTML decimal: &amp;#64536;HTML hex: &amp;#xFC18; U+FC19ﰙARABIC LIGATURE KHAH WITH JEEM ISOLATED FORM</t>
  </si>
  <si>
    <t>HTML decimal: &amp;#64537;HTML hex: &amp;#xFC19; U+FC1AﰚARABIC LIGATURE KHAH WITH HAH ISOLATED FORM</t>
  </si>
  <si>
    <t>HTML decimal: &amp;#64538;HTML hex: &amp;#xFC1A; U+FC1BﰛARABIC LIGATURE KHAH WITH MEEM ISOLATED FORM</t>
  </si>
  <si>
    <t>HTML decimal: &amp;#64539;HTML hex: &amp;#xFC1B; U+FC1CﰜARABIC LIGATURE SEEN WITH JEEM ISOLATED FORM</t>
  </si>
  <si>
    <t>HTML decimal: &amp;#64540;HTML hex: &amp;#xFC1C; U+FC1DﰝARABIC LIGATURE SEEN WITH HAH ISOLATED FORM</t>
  </si>
  <si>
    <t>thepen</t>
  </si>
  <si>
    <t>thedoor</t>
  </si>
  <si>
    <t>thechild</t>
  </si>
  <si>
    <t>isbroken</t>
  </si>
  <si>
    <t>كِتَابٌ:اَلْكِتَابُ</t>
  </si>
  <si>
    <t>قَلَمٌ:اَلْقَلَمُ</t>
  </si>
  <si>
    <t>جَمَلٌ:اَلْجَمَلُ</t>
  </si>
  <si>
    <t>اَلْوَلَدُ جَالِسٌ،</t>
  </si>
  <si>
    <t>وَ اَلْمُدَرِّسُ وَاقِفٌ.</t>
  </si>
  <si>
    <t>et le professeur est debout.</t>
  </si>
  <si>
    <t>L'enfant est assis</t>
  </si>
  <si>
    <t>theprofessor</t>
  </si>
  <si>
    <t>The child is sitting</t>
  </si>
  <si>
    <t>and the professor is standing.</t>
  </si>
  <si>
    <t>isstanding</t>
  </si>
  <si>
    <t>HTML decimal: &amp;#64813;HTML hex: &amp;#xFD2D; U+FD2EﴮARABIC LIGATURE SHEEN WITH HAH INITIAL FORM</t>
  </si>
  <si>
    <t>HTML decimal: &amp;#64814;HTML hex: &amp;#xFD2E; U+FD2FﴯARABIC LIGATURE SHEEN WITH KHAH INITIAL FORM</t>
  </si>
  <si>
    <t xml:space="preserve">HTML decimal: &amp;#64815;HTML hex: &amp;#xFD2F; </t>
  </si>
  <si>
    <t>U+FD30ﴰARABIC LIGATURE SHEEN WITH MEEM INITIAL FORM</t>
  </si>
  <si>
    <t>HTML decimal: &amp;#64816;HTML hex: &amp;#xFD30; U+FD31ﴱARABIC LIGATURE SEEN WITH HAH INITIAL FORM</t>
  </si>
  <si>
    <t>HTML decimal: &amp;#64817;HTML hex: &amp;#xFD31; U+FD32ﴲARABIC LIGATURE SHEEN WITH HAH INITIAL FORM</t>
  </si>
  <si>
    <t>HTML decimal: &amp;#64818;HTML hex: &amp;#xFD32; U+FD33ﴳARABIC LIGATURE TEH WITH MEEM INITIAL FORM</t>
  </si>
  <si>
    <t>HTML decimal: &amp;#64819;HTML hex: &amp;#xFD33; U+FD34ﴴARABIC LIGATURE SEEN WITH JEEM MEDIAL FORM</t>
  </si>
  <si>
    <t>HTML decimal: &amp;#64820;HTML hex: &amp;#xFD34; U+FD35ﴵARABIC LIGATURE SEEN WITH HEH MEDIAL FORM</t>
  </si>
  <si>
    <t>HTML decimal: &amp;#64821;HTML hex: &amp;#xFD35; U+FD36ﴶARABIC LIGATURE SEEN WITH KHAH MEDIAL FORM</t>
  </si>
  <si>
    <t>HTML decimal: &amp;#64822;HTML hex: &amp;#xFD36; U+FD37ﴷARABIC LIGATURE SHEEN WITH JEEM MEDIAL FORM</t>
  </si>
  <si>
    <t>HTML decimal: &amp;#64823;HTML hex: &amp;#xFD37; U+FD38ﴸARABIC LIGATURE SHEEN WITH HEH MEDIAL FORM</t>
  </si>
  <si>
    <t>HTML decimal: &amp;#64824;HTML hex: &amp;#xFD38; U+FD39ﴹARABIC LIGATURE SHEEN WITH KHAH MEDIAL FORM</t>
  </si>
  <si>
    <t>HTML decimal: &amp;#64702;HTML hex: &amp;#xFCBE; U+FCBFﲿARABIC LIGATURE FEH WITH HAH INITIAL FORM</t>
  </si>
  <si>
    <t xml:space="preserve">HTML decimal: &amp;#64703;HTML hex: &amp;#xFCBF; </t>
  </si>
  <si>
    <t>U+FCC0ﳀARABIC LIGATURE FEH WITH KHAH INITIAL FORM</t>
  </si>
  <si>
    <t>HTML decimal: &amp;#64704;HTML hex: &amp;#xFCC0; U+FCC1ﳁARABIC LIGATURE FEH WITH MEEM INITIAL FORM</t>
  </si>
  <si>
    <t>HTML decimal: &amp;#64705;HTML hex: &amp;#xFCC1; U+FCC2ﳂARABIC LIGATURE QAF WITH HAH INITIAL FORM</t>
  </si>
  <si>
    <t>HTML decimal: &amp;#64706;HTML hex: &amp;#xFCC2; U+FCC3ﳃARABIC LIGATURE QAF WITH MEEM INITIAL FORM</t>
  </si>
  <si>
    <t>HTML decimal: &amp;#64707;HTML hex: &amp;#xFCC3; U+FCC4ﳄARABIC LIGATURE KAF WITH JEEM INITIAL FORM</t>
  </si>
  <si>
    <t>HTML decimal: &amp;#64708;HTML hex: &amp;#xFCC4; U+FCC5ﳅARABIC LIGATURE KAF WITH HAH INITIAL FORM</t>
  </si>
  <si>
    <t>HTML decimal: &amp;#64709;HTML hex: &amp;#xFCC5; U+FCC6ﳆARABIC LIGATURE KAF WITH KHAH INITIAL FORM</t>
  </si>
  <si>
    <t>HTML decimal: &amp;#64710;HTML hex: &amp;#xFCC6; U+FCC7ﳇARABIC LIGATURE KAF WITH LAM INITIAL FORM</t>
  </si>
  <si>
    <t>HTML decimal: &amp;#64711;HTML hex: &amp;#xFCC7; U+FCC8ﳈARABIC LIGATURE KAF WITH MEEM INITIAL FORM</t>
  </si>
  <si>
    <t>HTML decimal: &amp;#64572;HTML hex: &amp;#xFC3C; U+FC3DﰽARABIC LIGATURE KAF WITH ALEF MAKSURA ISOLATED FORM</t>
  </si>
  <si>
    <t>HTML decimal: &amp;#64573;HTML hex: &amp;#xFC3D; U+FC3EﰾARABIC LIGATURE KAF WITH YEH ISOLATED FORM</t>
  </si>
  <si>
    <t>HTML decimal: &amp;#64574;HTML hex: &amp;#xFC3E; U+FC3FﰿARABIC LIGATURE LAM WITH JEEM ISOLATED FORM</t>
  </si>
  <si>
    <t xml:space="preserve">HTML decimal: &amp;#64575;HTML hex: &amp;#xFC3F; </t>
  </si>
  <si>
    <t>U+FC40ﱀARABIC LIGATURE LAM WITH HAH ISOLATED FORM</t>
  </si>
  <si>
    <t>HTML decimal: &amp;#64576;HTML hex: &amp;#xFC40; U+FC41ﱁARABIC LIGATURE LAM WITH KHAH ISOLATED FORM</t>
  </si>
  <si>
    <t>HTML decimal: &amp;#64577;HTML hex: &amp;#xFC41; U+FC42ﱂARABIC LIGATURE LAM WITH MEEM ISOLATED FORM</t>
  </si>
  <si>
    <t>HTML decimal: &amp;#64541;HTML hex: &amp;#xFC1D; U+FC1EﰞARABIC LIGATURE SEEN WITH KHAH ISOLATED FORM</t>
  </si>
  <si>
    <t>HTML decimal: &amp;#64542;HTML hex: &amp;#xFC1E; U+FC1FﰟARABIC LIGATURE SEEN WITH MEEM ISOLATED FORM</t>
  </si>
  <si>
    <t xml:space="preserve">HTML decimal: &amp;#64543;HTML hex: &amp;#xFC1F; </t>
  </si>
  <si>
    <t>U+FC20ﰠARABIC LIGATURE SAD WITH HAH ISOLATED FORM</t>
  </si>
  <si>
    <t>HTML decimal: &amp;#64544;HTML hex: &amp;#xFC20; U+FC21ﰡARABIC LIGATURE SAD WITH MEEM ISOLATED FORM</t>
  </si>
  <si>
    <t>HTML decimal: &amp;#64545;HTML hex: &amp;#xFC21; U+FC22ﰢARABIC LIGATURE DAD WITH JEEM ISOLATED FORM</t>
  </si>
  <si>
    <t>HTML decimal: &amp;#64546;HTML hex: &amp;#xFC22; U+FC23ﰣARABIC LIGATURE DAD WITH HAH ISOLATED FORM</t>
  </si>
  <si>
    <t>HTML decimal: &amp;#64547;HTML hex: &amp;#xFC23; U+FC24ﰤARABIC LIGATURE DAD WITH KHAH ISOLATED FORM</t>
  </si>
  <si>
    <t>HTML decimal: &amp;#64548;HTML hex: &amp;#xFC24; U+FC25ﰥARABIC LIGATURE DAD WITH MEEM ISOLATED FORM</t>
  </si>
  <si>
    <t>HTML decimal: &amp;#64549;HTML hex: &amp;#xFC25; U+FC26ﰦARABIC LIGATURE TEH WITH HAH ISOLATED FORM</t>
  </si>
  <si>
    <t>HTML decimal: &amp;#64550;HTML hex: &amp;#xFC26; U+FC27ﰧARABIC LIGATURE TEH WITH MEEM ISOLATED FORM</t>
  </si>
  <si>
    <t>HTML decimal: &amp;#64551;HTML hex: &amp;#xFC27; U+FC28ﰨARABIC LIGATURE ZAH WITH MEEM ISOLATED FORM</t>
  </si>
  <si>
    <t>HTML decimal: &amp;#64552;HTML hex: &amp;#xFC28; U+FC29ﰩARABIC LIGATURE AIN WITH JEEM ISOLATED FORM</t>
  </si>
  <si>
    <t>HTML decimal: &amp;#64553;HTML hex: &amp;#xFC29; U+FC2AﰪARABIC LIGATURE AIN WITH MEEM ISOLATED FORM</t>
  </si>
  <si>
    <t>HTML decimal: &amp;#64554;HTML hex: &amp;#xFC2A; U+FC2BﰫARABIC LIGATURE GHAIN WITH JEEM ISOLATED FORM</t>
  </si>
  <si>
    <t>هٰذا مَسْجِدٌ.</t>
  </si>
  <si>
    <t>هٰذا بَابٌ.</t>
  </si>
  <si>
    <t>هٰذا كِتَابٌ.</t>
  </si>
  <si>
    <t>هٰذا قَلَمٌ.</t>
  </si>
  <si>
    <t>هٰذا مِفْتَاحٌ.</t>
  </si>
  <si>
    <t>هٰذا مَكْتَبٌ.</t>
  </si>
  <si>
    <t>HTML decimal: &amp;#64501;HTML hex: &amp;#xFBF5; U+FBF6ﯶARABIC LIGATURE YEH WITH HAMZA ABOVE WITH E ISOLATED FORM</t>
  </si>
  <si>
    <t>HTML decimal: &amp;#64502;HTML hex: &amp;#xFBF6; U+FBF7ﯷARABIC LIGATURE YEH WITH HAMZA ABOVE WITH E FINAL FORM</t>
  </si>
  <si>
    <t>HTML decimal: &amp;#64503;HTML hex: &amp;#xFBF7; U+FBF8ﯸARABIC LIGATURE YEH WITH HAMZA ABOVE WITH E INITIAL FORM</t>
  </si>
  <si>
    <t>HTML decimal: &amp;#64622;HTML hex: &amp;#xFC6E; U+FC6FﱯARABIC LIGATURE BEH WITH YEH FINAL FORM</t>
  </si>
  <si>
    <t xml:space="preserve">HTML decimal: &amp;#64623;HTML hex: &amp;#xFC6F; </t>
  </si>
  <si>
    <t>U+FC70ﱰARABIC LIGATURE TEH WITH REH FINAL FORM</t>
  </si>
  <si>
    <t>HTML decimal: &amp;#64624;HTML hex: &amp;#xFC70; U+FC71ﱱARABIC LIGATURE TEH WITH ZAIN FINAL FORM</t>
  </si>
  <si>
    <t>HTML decimal: &amp;#64625;HTML hex: &amp;#xFC71; U+FC72ﱲARABIC LIGATURE TEH WITH MEEM FINAL FORM</t>
  </si>
  <si>
    <t>HTML decimal: &amp;#64626;HTML hex: &amp;#xFC72; U+FC73ﱳARABIC LIGATURE TEH WITH NOON FINAL FORM</t>
  </si>
  <si>
    <t>HTML decimal: &amp;#64627;HTML hex: &amp;#xFC73; U+FC74ﱴARABIC LIGATURE TEH WITH ALEF MAKSURA FINAL FORM</t>
  </si>
  <si>
    <t>HTML decimal: &amp;#64628;HTML hex: &amp;#xFC74; U+FC75ﱵARABIC LIGATURE TEH WITH YEH FINAL FORM</t>
  </si>
  <si>
    <t>HTML decimal: &amp;#64629;HTML hex: &amp;#xFC75; U+FC76ﱶARABIC LIGATURE THEH WITH REH FINAL FORM</t>
  </si>
  <si>
    <t>HTML decimal: &amp;#64630;HTML hex: &amp;#xFC76; U+FC77ﱷARABIC LIGATURE THEH WITH ZAIN FINAL FORM</t>
  </si>
  <si>
    <t>HTML decimal: &amp;#64631;HTML hex: &amp;#xFC77; U+FC78ﱸARABIC LIGATURE THEH WITH MEEM FINAL FORM</t>
  </si>
  <si>
    <t>HTML decimal: &amp;#64632;HTML hex: &amp;#xFC78; U+FC79ﱹARABIC LIGATURE THEH WITH NOON FINAL FORM</t>
  </si>
  <si>
    <t>HTML decimal: &amp;#2263;HTML hex: &amp;#x08D7; U+08D8ࣘARABIC SMALL HIGH NOON WITH KASRA</t>
  </si>
  <si>
    <t>HTML decimal: &amp;#65149;HTML hex: &amp;#xFE7D; U+FE7EﹾARABIC SUKUN ISOLATED FORM</t>
  </si>
  <si>
    <t>HTML decimal: &amp;#65150;HTML hex: &amp;#xFE7E; U+FE7FﹿARABIC SUKUN MEDIAL FORM</t>
  </si>
  <si>
    <t xml:space="preserve">HTML decimal: &amp;#65151;HTML hex: &amp;#xFE7F; </t>
  </si>
  <si>
    <t>U+FE80ﺀARABIC LETTER HAMZA ISOLATED FORM</t>
  </si>
  <si>
    <t>HTML decimal: &amp;#65152;HTML hex: &amp;#xFE80; U+FE81ﺁARABIC LETTER ALEF WITH MADDA ABOVE ISOLATED FORM</t>
  </si>
  <si>
    <t>HTML decimal: &amp;#65153;HTML hex: &amp;#xFE81; U+FE82ﺂARABIC LETTER ALEF WITH MADDA ABOVE FINAL FORM</t>
  </si>
  <si>
    <t>HTML decimal: &amp;#65154;HTML hex: &amp;#xFE82; U+FE83ﺃARABIC LETTER ALEF WITH HAMZA ABOVE ISOLATED FORM</t>
  </si>
  <si>
    <t>HTML decimal: &amp;#65155;HTML hex: &amp;#xFE83; U+FE84ﺄARABIC LETTER ALEF WITH HAMZA ABOVE FINAL FORM</t>
  </si>
  <si>
    <t>HTML decimal: &amp;#65156;HTML hex: &amp;#xFE84; U+FE85ﺅARABIC LETTER WAW WITH HAMZA ABOVE ISOLATED FORM</t>
  </si>
  <si>
    <t>ذٰلِكَ نَجْمٌ.</t>
  </si>
  <si>
    <t>ذٰلِكَ بيتٌ.</t>
  </si>
  <si>
    <t>ذٰلِكَ حِمارٌ.</t>
  </si>
  <si>
    <t>ذٰلِكَ قِطٌ.</t>
  </si>
  <si>
    <t>ذٰلِكَ سَرِيرٌ.</t>
  </si>
  <si>
    <t>That is an imam.</t>
  </si>
  <si>
    <t>Celui-là est un imam.</t>
  </si>
  <si>
    <t>Cela est une étoile.</t>
  </si>
  <si>
    <t>Cela est une maison.</t>
  </si>
  <si>
    <t>Cela est un âne.</t>
  </si>
  <si>
    <t>Cela est un chat.</t>
  </si>
  <si>
    <t>Cela est un lit.</t>
  </si>
  <si>
    <t>Cela est une pierre.</t>
  </si>
  <si>
    <t>Cela est du sucre.</t>
  </si>
  <si>
    <t>Cela est du lait.</t>
  </si>
  <si>
    <t>That is a star.</t>
  </si>
  <si>
    <t>That is a house.</t>
  </si>
  <si>
    <t>That is a donkey.</t>
  </si>
  <si>
    <t>That is a cat.</t>
  </si>
  <si>
    <t>That is a bed.</t>
  </si>
  <si>
    <t>That is a stone.</t>
  </si>
  <si>
    <t>That is some sugar.</t>
  </si>
  <si>
    <t>That is some milk.</t>
  </si>
  <si>
    <t>HTML decimal: &amp;#64871;HTML hex: &amp;#xFD67; U+FD68ﵨARABIC LIGATURE SHEEN WITH HAH WITH MEEM INITIAL FORM</t>
  </si>
  <si>
    <t>HTML decimal: &amp;#64872;HTML hex: &amp;#xFD68; U+FD69ﵩARABIC LIGATURE SHEEN WITH JEEM WITH YEH FINAL FORM</t>
  </si>
  <si>
    <t>HTML decimal: &amp;#64873;HTML hex: &amp;#xFD69; U+FD6AﵪARABIC LIGATURE SHEEN WITH MEEM WITH KHAH FINAL FORM</t>
  </si>
  <si>
    <t>HTML decimal: &amp;#64874;HTML hex: &amp;#xFD6A; U+FD6BﵫARABIC LIGATURE SHEEN WITH MEEM WITH KHAH INITIAL FORM</t>
  </si>
  <si>
    <t>HTML decimal: &amp;#64726;HTML hex: &amp;#xFCD6; U+FCD7ﳗARABIC LIGATURE HAH WITH JEEM INITIAL FORM</t>
  </si>
  <si>
    <t>HTML decimal: &amp;#64727;HTML hex: &amp;#xFCD7; U+FCD8ﳘARABIC LIGATURE HAH WITH MEEM INITIAL FORM</t>
  </si>
  <si>
    <t>HTML decimal: &amp;#64728;HTML hex: &amp;#xFCD8; U+FCD9ﳙARABIC LIGATURE HEH WITH SUPERSCRIPT ALEF INITIAL FORM</t>
  </si>
  <si>
    <t>HTML decimal: &amp;#64729;HTML hex: &amp;#xFCD9; U+FCDAﳚARABIC LIGATURE YEH WITH JEEM INITIAL FORM</t>
  </si>
  <si>
    <t>HTML decimal: &amp;#64730;HTML hex: &amp;#xFCDA; U+FCDBﳛARABIC LIGATURE YEH WITH HAH INITIAL FORM</t>
  </si>
  <si>
    <t>HTML decimal: &amp;#64731;HTML hex: &amp;#xFCDB; U+FCDCﳜARABIC LIGATURE YEH WITH KHAH INITIAL FORM</t>
  </si>
  <si>
    <t>HTML decimal: &amp;#64484;HTML hex: &amp;#xFBE4; U+FBE5ﯥARABIC LETTER E FINAL FORM</t>
  </si>
  <si>
    <t>HTML decimal: &amp;#64485;HTML hex: &amp;#xFBE5; U+FBE6ﯦARABIC LETTER E INITIAL FORM</t>
  </si>
  <si>
    <t>HTML decimal: &amp;#64486;HTML hex: &amp;#xFBE6; U+FBE7ﯧARABIC LETTER E MEDIAL FORM</t>
  </si>
  <si>
    <t>HTML decimal: &amp;#64737;HTML hex: &amp;#xFCE1; U+FCE2ﳢARABIC LIGATURE BEH WITH HEH MEDIAL FORM</t>
  </si>
  <si>
    <t>HTML decimal: &amp;#64738;HTML hex: &amp;#xFCE2; U+FCE3ﳣARABIC LIGATURE TEH WITH MEEM MEDIAL FORM</t>
  </si>
  <si>
    <t>HTML decimal: &amp;#64739;HTML hex: &amp;#xFCE3; U+FCE4ﳤARABIC LIGATURE TEH WITH HEH MEDIAL FORM</t>
  </si>
  <si>
    <t>HTML decimal: &amp;#64740;HTML hex: &amp;#xFCE4; U+FCE5ﳥARABIC LIGATURE THEH WITH MEEM MEDIAL FORM</t>
  </si>
  <si>
    <t>HTML decimal: &amp;#64741;HTML hex: &amp;#xFCE5; U+FCE6ﳦARABIC LIGATURE THEH WITH HEH MEDIAL FORM</t>
  </si>
  <si>
    <t>HTML decimal: &amp;#64742;HTML hex: &amp;#xFCE6; U+FCE7ﳧARABIC LIGATURE SEEN WITH MEEM MEDIAL FORM</t>
  </si>
  <si>
    <t>HTML decimal: &amp;#64743;HTML hex: &amp;#xFCE7; U+FCE8ﳨARABIC LIGATURE SEEN WITH HEH MEDIAL FORM</t>
  </si>
  <si>
    <t>HTML decimal: &amp;#64744;HTML hex: &amp;#xFCE8; U+FCE9ﳩARABIC LIGATURE SHEEN WITH MEEM MEDIAL FORM</t>
  </si>
  <si>
    <t>HTML decimal: &amp;#64745;HTML hex: &amp;#xFCE9; U+FCEAﳪARABIC LIGATURE SHEEN WITH HEH MEDIAL FORM</t>
  </si>
  <si>
    <t>HTML decimal: &amp;#64746;HTML hex: &amp;#xFCEA; U+FCEBﳫARABIC LIGATURE KAF WITH LAM MEDIAL FORM</t>
  </si>
  <si>
    <t>HTML decimal: &amp;#64747;HTML hex: &amp;#xFCEB; U+FCECﳬARABIC LIGATURE KAF WITH MEEM MEDIAL FORM</t>
  </si>
  <si>
    <t>HTML decimal: &amp;#64748;HTML hex: &amp;#xFCEC; U+FCEDﳭARABIC LIGATURE LAM WITH MEEM MEDIAL FORM</t>
  </si>
  <si>
    <t>HTML decimal: &amp;#64749;HTML hex: &amp;#xFCED; U+FCEEﳮARABIC LIGATURE NOON WITH MEEM MEDIAL FORM</t>
  </si>
  <si>
    <t>HTML decimal: &amp;#64750;HTML hex: &amp;#xFCEE; U+FCEFﳯARABIC LIGATURE NOON WITH HEH MEDIAL FORM</t>
  </si>
  <si>
    <t xml:space="preserve">HTML decimal: &amp;#64751;HTML hex: &amp;#xFCEF; </t>
  </si>
  <si>
    <t>U+FCF0ﳰARABIC LIGATURE YEH WITH MEEM MEDIAL FORM</t>
  </si>
  <si>
    <t>HTML decimal: &amp;#64920;HTML hex: &amp;#xFD98; U+FD99ﶙARABIC LIGATURE NOON WITH JEEM WITH ALEF MAKSURA FINAL FORM</t>
  </si>
  <si>
    <t>HTML decimal: &amp;#64921;HTML hex: &amp;#xFD99; U+FD9AﶚARABIC LIGATURE NOON WITH MEEM WITH YEH FINAL FORM</t>
  </si>
  <si>
    <t>HTML decimal: &amp;#64922;HTML hex: &amp;#xFD9A; U+FD9BﶛARABIC LIGATURE NOON WITH MEEM WITH ALEF MAKSURA FINAL FORM</t>
  </si>
  <si>
    <t>HTML decimal: &amp;#64886;HTML hex: &amp;#xFD76; U+FD77ﵷARABIC LIGATURE AIN WITH MEEM WITH MEEM INITIAL FORM</t>
  </si>
  <si>
    <t>HTML decimal: &amp;#64887;HTML hex: &amp;#xFD77; U+FD78ﵸARABIC LIGATURE AIN WITH MEEM WITH ALEF MAKSURA FINAL FORM</t>
  </si>
  <si>
    <t>HTML decimal: &amp;#64888;HTML hex: &amp;#xFD78; U+FD79ﵹARABIC LIGATURE GHAIN WITH MEEM WITH MEEM FINAL FORM</t>
  </si>
  <si>
    <t>HTML decimal: &amp;#64889;HTML hex: &amp;#xFD79; U+FD7AﵺARABIC LIGATURE GHAIN WITH MEEM WITH YEH FINAL FORM</t>
  </si>
  <si>
    <t>HTML decimal: &amp;#64890;HTML hex: &amp;#xFD7A; U+FD7BﵻARABIC LIGATURE GHAIN WITH MEEM WITH ALEF MAKSURA FINAL FORM</t>
  </si>
  <si>
    <t>HTML decimal: &amp;#64891;HTML hex: &amp;#xFD7B; U+FD7CﵼARABIC LIGATURE FEH WITH KHAH WITH MEEM FINAL FORM</t>
  </si>
  <si>
    <t>HTML decimal: &amp;#64892;HTML hex: &amp;#xFD7C; U+FD7DﵽARABIC LIGATURE FEH WITH KHAH WITH MEEM INITIAL FORM</t>
  </si>
  <si>
    <t>HTML decimal: &amp;#64893;HTML hex: &amp;#xFD7D; U+FD7EﵾARABIC LIGATURE QAF WITH MEEM WITH HAH FINAL FORM</t>
  </si>
  <si>
    <t>HTML decimal: &amp;#64894;HTML hex: &amp;#xFD7E; U+FD7FﵿARABIC LIGATURE QAF WITH MEEM WITH MEEM FINAL FORM</t>
  </si>
  <si>
    <t xml:space="preserve">HTML decimal: &amp;#64895;HTML hex: &amp;#xFD7F; </t>
  </si>
  <si>
    <t>U+FD80ﶀARABIC LIGATURE LAM WITH HAH WITH MEEM FINAL FORM</t>
  </si>
  <si>
    <t>هٰذا سَرِيْرٌ.</t>
  </si>
  <si>
    <t>هٰذا كُرْسِىٌ.</t>
  </si>
  <si>
    <t>هٰذا قَمِيْصٌ.</t>
  </si>
  <si>
    <t>هٰذا مسجد.</t>
  </si>
  <si>
    <t>هٰذا وَلَدٌ.</t>
  </si>
  <si>
    <t>هٰذا طَالِبٌ.</t>
  </si>
  <si>
    <t>هٰذا رَجُلٌ.</t>
  </si>
  <si>
    <t>هٰذا تَاجرٌ.</t>
  </si>
  <si>
    <t>هٰذا كَلْبٌ.</t>
  </si>
  <si>
    <t>هٰذا قِطٌ.</t>
  </si>
  <si>
    <t>هٰذا حِمَارٌ.</t>
  </si>
  <si>
    <t>هٰذا حِصَانٌ.</t>
  </si>
  <si>
    <t>هٰذا جَمَلٌ.</t>
  </si>
  <si>
    <t>هٰذا دِيْكٌ.</t>
  </si>
  <si>
    <t>هٰذا مُدَرِّسٌ.</t>
  </si>
  <si>
    <t>هٰذا مِنْدِيْلٌ.</t>
  </si>
  <si>
    <t>Ceci est une mosqué.</t>
  </si>
  <si>
    <t>This is a mosque.</t>
  </si>
  <si>
    <t>Ceci est une porte.</t>
  </si>
  <si>
    <t>This is a door.</t>
  </si>
  <si>
    <t>OK!</t>
  </si>
  <si>
    <t>Ceci est un livre.</t>
  </si>
  <si>
    <t>Ceci est un stylo.</t>
  </si>
  <si>
    <t>Ceci est une clef.</t>
  </si>
  <si>
    <t>Ceci est un bureau.</t>
  </si>
  <si>
    <t>Ceci est un lit.</t>
  </si>
  <si>
    <t>Ceci est une chaise.</t>
  </si>
  <si>
    <t>Ceci est une chemise.</t>
  </si>
  <si>
    <t>Ceci est un enfant.</t>
  </si>
  <si>
    <t>Ceci est un étudiant.</t>
  </si>
  <si>
    <t>Ceci est un homme.</t>
  </si>
  <si>
    <t>Ceci est un commerçant.</t>
  </si>
  <si>
    <t>Ceci est un chien.</t>
  </si>
  <si>
    <t>Ceci est un chat.</t>
  </si>
  <si>
    <t>Ceci est un âne.</t>
  </si>
  <si>
    <t>Ceci est un cheval.</t>
  </si>
  <si>
    <t>Ceci est un chameau.</t>
  </si>
  <si>
    <t>Ceci est un coq.</t>
  </si>
  <si>
    <t>Ceci est un professeur.</t>
  </si>
  <si>
    <t>Ceci est un mouchoir.</t>
  </si>
  <si>
    <t>This is a book.</t>
  </si>
  <si>
    <t>This is a pen.</t>
  </si>
  <si>
    <t>This is a key.</t>
  </si>
  <si>
    <t>This is a desk.</t>
  </si>
  <si>
    <t>This is a bed.</t>
  </si>
  <si>
    <t>This is a chair.</t>
  </si>
  <si>
    <t>This is a shirt.</t>
  </si>
  <si>
    <t>This is a child.</t>
  </si>
  <si>
    <t>This is a student.</t>
  </si>
  <si>
    <t>This is a man.</t>
  </si>
  <si>
    <t>This is a shopkeeper.</t>
  </si>
  <si>
    <t>This is a dog.</t>
  </si>
  <si>
    <t>This is a cat.</t>
  </si>
  <si>
    <t>This is a donkey.</t>
  </si>
  <si>
    <t>This is a horse.</t>
  </si>
  <si>
    <t>This is a camel.</t>
  </si>
  <si>
    <t>This is a rooster.</t>
  </si>
  <si>
    <t>This is a professor.</t>
  </si>
  <si>
    <t>This is a handkerchief.</t>
  </si>
  <si>
    <t xml:space="preserve">HTML decimal: &amp;#64943;HTML hex: &amp;#xFDAF; </t>
  </si>
  <si>
    <t>U+FDB0ﶰARABIC LIGATURE YEH WITH MEEM WITH YEH FINAL FORM</t>
  </si>
  <si>
    <t>HTML decimal: &amp;#64944;HTML hex: &amp;#xFDB0; U+FDB1ﶱARABIC LIGATURE MEEM WITH MEEM WITH YEH FINAL FORM</t>
  </si>
  <si>
    <t>HTML decimal: &amp;#64945;HTML hex: &amp;#xFDB1; U+FDB2ﶲARABIC LIGATURE QAF WITH MEEM WITH YEH FINAL FORM</t>
  </si>
  <si>
    <t>HTML decimal: &amp;#64946;HTML hex: &amp;#xFDB2; U+FDB3ﶳARABIC LIGATURE NOON WITH HAH WITH YEH FINAL FORM</t>
  </si>
  <si>
    <t>HTML decimal: &amp;#64947;HTML hex: &amp;#xFDB3; U+FDB4ﶴARABIC LIGATURE QAF WITH MEEM WITH HAH INITIAL FORM</t>
  </si>
  <si>
    <t>HTML decimal: &amp;#64948;HTML hex: &amp;#xFDB4; U+FDB5ﶵARABIC LIGATURE LAM WITH HAH WITH MEEM INITIAL FORM</t>
  </si>
  <si>
    <t>HTML decimal: &amp;#64949;HTML hex: &amp;#xFDB5; U+FDB6ﶶARABIC LIGATURE AIN WITH MEEM WITH YEH FINAL FORM</t>
  </si>
  <si>
    <t>HTML decimal: &amp;#64950;HTML hex: &amp;#xFDB6; U+FDB7ﶷARABIC LIGATURE KAF WITH MEEM WITH YEH FINAL FORM</t>
  </si>
  <si>
    <t>HTML decimal: &amp;#64951;HTML hex: &amp;#xFDB7; U+FDB8ﶸARABIC LIGATURE NOON WITH JEEM WITH HAH INITIAL FORM</t>
  </si>
  <si>
    <t>HTML decimal: &amp;#64952;HTML hex: &amp;#xFDB8; U+FDB9ﶹARABIC LIGATURE MEEM WITH KHAH WITH YEH FINAL FORM</t>
  </si>
  <si>
    <t>HTML decimal: &amp;#64953;HTML hex: &amp;#xFDB9; U+FDBAﶺARABIC LIGATURE LAM WITH JEEM WITH MEEM INITIAL FORM</t>
  </si>
  <si>
    <t>ltfh</t>
  </si>
  <si>
    <t>HTML decimal: &amp;#64555;HTML hex: &amp;#xFC2B; U+FC2CﰬARABIC LIGATURE GHAIN WITH MEEM ISOLATED FORM</t>
  </si>
  <si>
    <t>HTML decimal: &amp;#64556;HTML hex: &amp;#xFC2C; U+FC2DﰭARABIC LIGATURE FEH WITH JEEM ISOLATED FORM</t>
  </si>
  <si>
    <t>HTML decimal: &amp;#64557;HTML hex: &amp;#xFC2D; U+FC2EﰮARABIC LIGATURE FEH WITH HAH ISOLATED FORM</t>
  </si>
  <si>
    <t>HTML decimal: &amp;#64558;HTML hex: &amp;#xFC2E; U+FC2FﰯARABIC LIGATURE FEH WITH KHAH ISOLATED FORM</t>
  </si>
  <si>
    <t xml:space="preserve">HTML decimal: &amp;#64559;HTML hex: &amp;#xFC2F; </t>
  </si>
  <si>
    <t>U+FC30ﰰARABIC LIGATURE FEH WITH MEEM ISOLATED FORM</t>
  </si>
  <si>
    <t>HTML decimal: &amp;#64560;HTML hex: &amp;#xFC30; U+FC31ﰱARABIC LIGATURE FEH WITH ALEF MAKSURA ISOLATED FORM</t>
  </si>
  <si>
    <t>HTML decimal: &amp;#64561;HTML hex: &amp;#xFC31; U+FC32ﰲARABIC LIGATURE FEH WITH YEH ISOLATED FORM</t>
  </si>
  <si>
    <t>HTML decimal: &amp;#64562;HTML hex: &amp;#xFC32; U+FC33ﰳARABIC LIGATURE QAF WITH HAH ISOLATED FORM</t>
  </si>
  <si>
    <t>HTML decimal: &amp;#64563;HTML hex: &amp;#xFC33; U+FC34ﰴARABIC LIGATURE QAF WITH MEEM ISOLATED FORM</t>
  </si>
  <si>
    <t>HTML decimal: &amp;#64564;HTML hex: &amp;#xFC34; U+FC35ﰵARABIC LIGATURE QAF WITH ALEF MAKSURA ISOLATED FORM</t>
  </si>
  <si>
    <t>HTML decimal: &amp;#64565;HTML hex: &amp;#xFC35; U+FC36ﰶARABIC LIGATURE QAF WITH YEH ISOLATED FORM</t>
  </si>
  <si>
    <t>HTML decimal: &amp;#64566;HTML hex: &amp;#xFC36; U+FC37ﰷARABIC LIGATURE KAF WITH ALEF ISOLATED FORM</t>
  </si>
  <si>
    <t>HTML decimal: &amp;#64567;HTML hex: &amp;#xFC37; U+FC38ﰸARABIC LIGATURE KAF WITH JEEM ISOLATED FORM</t>
  </si>
  <si>
    <t>HTML decimal: &amp;#64568;HTML hex: &amp;#xFC38; U+FC39ﰹARABIC LIGATURE KAF WITH HAH ISOLATED FORM</t>
  </si>
  <si>
    <t>HTML decimal: &amp;#64569;HTML hex: &amp;#xFC39; U+FC3AﰺARABIC LIGATURE KAF WITH KHAH ISOLATED FORM</t>
  </si>
  <si>
    <t>HTML decimal: &amp;#64570;HTML hex: &amp;#xFC3A; U+FC3BﰻARABIC LIGATURE KAF WITH LAM ISOLATED FORM</t>
  </si>
  <si>
    <t>HTML decimal: &amp;#64571;HTML hex: &amp;#xFC3B; U+FC3CﰼARABIC LIGATURE KAF WITH MEEM ISOLATED FORM</t>
  </si>
  <si>
    <t>HTML decimal: &amp;#65266;HTML hex: &amp;#xFEF2; U+FEF3ﻳARABIC LETTER YEH INITIAL FORM</t>
  </si>
  <si>
    <t>HTML decimal: &amp;#65267;HTML hex: &amp;#xFEF3; U+FEF4ﻴARABIC LETTER YEH MEDIAL FORM</t>
  </si>
  <si>
    <t>HTML decimal: &amp;#65268;HTML hex: &amp;#xFEF4; U+FEF5ﻵARABIC LIGATURE LAM WITH ALEF WITH MADDA ABOVE ISOLATED FORM</t>
  </si>
  <si>
    <t>HTML decimal: &amp;#65269;HTML hex: &amp;#xFEF5; U+FEF6ﻶARABIC LIGATURE LAM WITH ALEF WITH MADDA ABOVE FINAL FORM</t>
  </si>
  <si>
    <t>HTML decimal: &amp;#65270;HTML hex: &amp;#xFEF6; U+FEF7ﻷARABIC LIGATURE LAM WITH ALEF WITH HAMZA ABOVE ISOLATED FORM</t>
  </si>
  <si>
    <t>HTML decimal: &amp;#65271;HTML hex: &amp;#xFEF7; U+FEF8ﻸARABIC LIGATURE LAM WITH ALEF WITH HAMZA ABOVE FINAL FORM</t>
  </si>
  <si>
    <t>HTML decimal: &amp;#65272;HTML hex: &amp;#xFEF8; U+FEF9ﻹARABIC LIGATURE LAM WITH ALEF WITH HAMZA BELOW ISOLATED FORM</t>
  </si>
  <si>
    <t>HTML decimal: &amp;#65273;HTML hex: &amp;#xFEF9; U+FEFAﻺARABIC LIGATURE LAM WITH ALEF WITH HAMZA BELOW FINAL FORM</t>
  </si>
  <si>
    <t>HTML decimal: &amp;#65274;HTML hex: &amp;#xFEFA; U+FEFBﻻARABIC LIGATURE LAM WITH ALEF ISOLATED FORM</t>
  </si>
  <si>
    <t>HTML decimal: &amp;#65275;HTML hex: &amp;#xFEFB; U+FEFCﻼARABIC LIGATURE LAM WITH ALEF FINAL FORM</t>
  </si>
  <si>
    <t>HTML decimal: &amp;#65276;HTML hex: &amp;#xFEFC; U+FEFD﻽HTML decimal: &amp;#65277;HTML hex: &amp;#xFEFD; U+FEFE﻾HTML decimal: &amp;#65278;HTML hex: &amp;#xFEFE; U+FEFF﻿ZERO WIDTH NO-BREAK SPACE</t>
  </si>
  <si>
    <t xml:space="preserve">HTML decimal: &amp;#65279;HTML hex: &amp;#xFEFF; </t>
  </si>
  <si>
    <t>HTML decimal: &amp;#64579;HTML hex: &amp;#xFC43; U+FC44ﱄARABIC LIGATURE LAM WITH YEH ISOLATED FORM</t>
  </si>
  <si>
    <t>HTML decimal: &amp;#64580;HTML hex: &amp;#xFC44; U+FC45ﱅARABIC LIGATURE MEEM WITH JEEM ISOLATED FORM</t>
  </si>
  <si>
    <t>HTML decimal: &amp;#64581;HTML hex: &amp;#xFC45; U+FC46ﱆARABIC LIGATURE MEEM WITH HAH ISOLATED FORM</t>
  </si>
  <si>
    <t>HTML decimal: &amp;#64582;HTML hex: &amp;#xFC46; U+FC47ﱇARABIC LIGATURE MEEM WITH KHAH ISOLATED FORM</t>
  </si>
  <si>
    <t>HTML decimal: &amp;#64583;HTML hex: &amp;#xFC47; U+FC48ﱈARABIC LIGATURE MEEM WITH MEEM ISOLATED FORM</t>
  </si>
  <si>
    <t>HTML decimal: &amp;#64584;HTML hex: &amp;#xFC48; U+FC49ﱉARABIC LIGATURE MEEM WITH ALEF MAKSURA ISOLATED FORM</t>
  </si>
  <si>
    <t>HTML decimal: &amp;#64585;HTML hex: &amp;#xFC49; U+FC4AﱊARABIC LIGATURE MEEM WITH YEH ISOLATED FORM</t>
  </si>
  <si>
    <t>HTML decimal: &amp;#64586;HTML hex: &amp;#xFC4A; U+FC4BﱋARABIC LIGATURE NOON WITH JEEM ISOLATED FORM</t>
  </si>
  <si>
    <t>HTML decimal: &amp;#64587;HTML hex: &amp;#xFC4B; U+FC4CﱌARABIC LIGATURE NOON WITH HAH ISOLATED FORM</t>
  </si>
  <si>
    <t>HTML decimal: &amp;#64588;HTML hex: &amp;#xFC4C; U+FC4DﱍARABIC LIGATURE NOON WITH KHAH ISOLATED FORM</t>
  </si>
  <si>
    <t>HTML decimal: &amp;#64589;HTML hex: &amp;#xFC4D; U+FC4EﱎARABIC LIGATURE NOON WITH MEEM ISOLATED FORM</t>
  </si>
  <si>
    <t>HTML decimal: &amp;#64590;HTML hex: &amp;#xFC4E; U+FC4FﱏARABIC LIGATURE NOON WITH ALEF MAKSURA ISOLATED FORM</t>
  </si>
  <si>
    <t xml:space="preserve">HTML decimal: &amp;#64591;HTML hex: &amp;#xFC4F; </t>
  </si>
  <si>
    <t>U+FC50ﱐARABIC LIGATURE NOON WITH YEH ISOLATED FORM</t>
  </si>
  <si>
    <t>HTML decimal: &amp;#64592;HTML hex: &amp;#xFC50; U+FC51ﱑARABIC LIGATURE HAH WITH JEEM ISOLATED FORM</t>
  </si>
  <si>
    <t>HTML decimal: &amp;#64593;HTML hex: &amp;#xFC51; U+FC52ﱒARABIC LIGATURE HAH WITH MEEM ISOLATED FORM</t>
  </si>
  <si>
    <t>HTML decimal: &amp;#64594;HTML hex: &amp;#xFC52; U+FC53ﱓARABIC LIGATURE HEH WITH ALEF MAKSURA ISOLATED FORM</t>
  </si>
  <si>
    <t>HTML decimal: &amp;#64595;HTML hex: &amp;#xFC53; U+FC54ﱔARABIC LIGATURE HEH WITH YEH ISOLATED FORM</t>
  </si>
  <si>
    <t>HTML decimal: &amp;#64596;HTML hex: &amp;#xFC54; U+FC55ﱕARABIC LIGATURE YEH WITH JEEM ISOLATED FORM</t>
  </si>
  <si>
    <t>HTML decimal: &amp;#64597;HTML hex: &amp;#xFC55; U+FC56ﱖARABIC LIGATURE YEH WITH HAH ISOLATED FORM</t>
  </si>
  <si>
    <t>HTML decimal: &amp;#64598;HTML hex: &amp;#xFC56; U+FC57ﱗARABIC LIGATURE YEH WITH KHAH ISOLATED FORM</t>
  </si>
  <si>
    <t>HTML decimal: &amp;#64599;HTML hex: &amp;#xFC57; U+FC58ﱘARABIC LIGATURE YEH WITH MEEM ISOLATED FORM</t>
  </si>
  <si>
    <t>HTML decimal: &amp;#64600;HTML hex: &amp;#xFC58; U+FC59ﱙARABIC LIGATURE YEH WITH ALEF MAKSURA ISOLATED FORM</t>
  </si>
  <si>
    <t>HTML decimal: &amp;#64601;HTML hex: &amp;#xFC59; U+FC5AﱚARABIC LIGATURE YEH WITH YEH ISOLATED FORM</t>
  </si>
  <si>
    <t>HTML decimal: &amp;#64602;HTML hex: &amp;#xFC5A; U+FC5BﱛARABIC LIGATURE THAL WITH SUPERSCRIPT ALEF ISOLATED FORM</t>
  </si>
  <si>
    <t>HTML decimal: &amp;#64603;HTML hex: &amp;#xFC5B; U+FC5CﱜARABIC LIGATURE REH WITH SUPERSCRIPT ALEF ISOLATED FORM</t>
  </si>
  <si>
    <t>HTML decimal: &amp;#64604;HTML hex: &amp;#xFC5C; U+FC5DﱝARABIC LIGATURE ALEF MAKSURA WITH SUPERSCRIPT ALEF ISOLATED FORM</t>
  </si>
  <si>
    <t>HTML decimal: &amp;#64605;HTML hex: &amp;#xFC5D; U+FC5EﱞARABIC LIGATURE SHADDA WITH DAMMATAN ISOLATED FORM</t>
  </si>
  <si>
    <t>HTML decimal: &amp;#64606;HTML hex: &amp;#xFC5E; U+FC5FﱟARABIC LIGATURE SHADDA WITH KASRATAN ISOLATED FORM</t>
  </si>
  <si>
    <t>HTML decimal: &amp;#64473;HTML hex: &amp;#xFBD9; U+FBDAﯚARABIC LETTER OE FINAL FORM</t>
  </si>
  <si>
    <t>HTML decimal: &amp;#64474;HTML hex: &amp;#xFBDA; U+FBDBﯛARABIC LETTER YU ISOLATED FORM</t>
  </si>
  <si>
    <t>HTML decimal: &amp;#64475;HTML hex: &amp;#xFBDB; U+FBDCﯜARABIC LETTER YU FINAL FORM</t>
  </si>
  <si>
    <t>HTML decimal: &amp;#64476;HTML hex: &amp;#xFBDC; U+FBDDﯝARABIC LETTER U WITH HAMZA ABOVE ISOLATED FORM</t>
  </si>
  <si>
    <t>HTML decimal: &amp;#64477;HTML hex: &amp;#xFBDD; U+FBDEﯞARABIC LETTER VEH ISOLATED FORM</t>
  </si>
  <si>
    <t>HTML decimal: &amp;#64478;HTML hex: &amp;#xFBDE; U+FBDFﯟARABIC LETTER VEH FINAL FORM</t>
  </si>
  <si>
    <t xml:space="preserve">HTML decimal: &amp;#64479;HTML hex: &amp;#xFBDF; </t>
  </si>
  <si>
    <t>U+FBE0ﯠARABIC LETTER KIRGHIZ OE ISOLATED FORM</t>
  </si>
  <si>
    <t>HTML decimal: &amp;#64480;HTML hex: &amp;#xFBE0; U+FBE1ﯡARABIC LETTER KIRGHIZ OE FINAL FORM</t>
  </si>
  <si>
    <t>HTML decimal: &amp;#64633;HTML hex: &amp;#xFC79; U+FC7AﱺARABIC LIGATURE THEH WITH ALEF MAKSURA FINAL FORM</t>
  </si>
  <si>
    <t>HTML decimal: &amp;#64634;HTML hex: &amp;#xFC7A; U+FC7BﱻARABIC LIGATURE THEH WITH YEH FINAL FORM</t>
  </si>
  <si>
    <t>HTML decimal: &amp;#64635;HTML hex: &amp;#xFC7B; U+FC7CﱼARABIC LIGATURE FEH WITH ALEF MAKSURA FINAL FORM</t>
  </si>
  <si>
    <t>HTML decimal: &amp;#64636;HTML hex: &amp;#xFC7C; U+FC7DﱽARABIC LIGATURE FEH WITH YEH FINAL FORM</t>
  </si>
  <si>
    <t>HTML decimal: &amp;#64637;HTML hex: &amp;#xFC7D; U+FC7EﱾARABIC LIGATURE QAF WITH ALEF MAKSURA FINAL FORM</t>
  </si>
  <si>
    <t>HTML decimal: &amp;#64638;HTML hex: &amp;#xFC7E; U+FC7FﱿARABIC LIGATURE QAF WITH YEH FINAL FORM</t>
  </si>
  <si>
    <t>HTML decimal: &amp;#64693;HTML hex: &amp;#xFCB5; U+FCB6ﲶARABIC LIGATURE DAD WITH KHAH INITIAL FORM</t>
  </si>
  <si>
    <t>HTML decimal: &amp;#64694;HTML hex: &amp;#xFCB6; U+FCB7ﲷARABIC LIGATURE DAD WITH MEEM INITIAL FORM</t>
  </si>
  <si>
    <t>HTML decimal: &amp;#64695;HTML hex: &amp;#xFCB7; U+FCB8ﲸARABIC LIGATURE TEH WITH HAH INITIAL FORM</t>
  </si>
  <si>
    <t>HTML decimal: &amp;#64696;HTML hex: &amp;#xFCB8; U+FCB9ﲹARABIC LIGATURE ZAH WITH MEEM INITIAL FORM</t>
  </si>
  <si>
    <t xml:space="preserve">HTML decimal: &amp;#64639;HTML hex: &amp;#xFC7F; </t>
  </si>
  <si>
    <t>U+FC80ﲀARABIC LIGATURE KAF WITH ALEF FINAL FORM</t>
  </si>
  <si>
    <t>HTML decimal: &amp;#64640;HTML hex: &amp;#xFC80; U+FC81ﲁARABIC LIGATURE KAF WITH LAM FINAL FORM</t>
  </si>
  <si>
    <t>HTML decimal: &amp;#64641;HTML hex: &amp;#xFC81; U+FC82ﲂARABIC LIGATURE KAF WITH MEEM FINAL FORM</t>
  </si>
  <si>
    <t>HTML decimal: &amp;#64642;HTML hex: &amp;#xFC82; U+FC83ﲃARABIC LIGATURE KAF WITH ALEF MAKSURA FINAL FORM</t>
  </si>
  <si>
    <t>HTML decimal: &amp;#64643;HTML hex: &amp;#xFC83; U+FC84ﲄARABIC LIGATURE KAF WITH YEH FINAL FORM</t>
  </si>
  <si>
    <t>HTML decimal: &amp;#64644;HTML hex: &amp;#xFC84; U+FC85ﲅARABIC LIGATURE LAM WITH MEEM FINAL FORM</t>
  </si>
  <si>
    <t>HTML decimal: &amp;#64645;HTML hex: &amp;#xFC85; U+FC86ﲆARABIC LIGATURE LAM WITH ALEF MAKSURA FINAL FORM</t>
  </si>
  <si>
    <t>HTML decimal: &amp;#64646;HTML hex: &amp;#xFC86; U+FC87ﲇARABIC LIGATURE LAM WITH YEH FINAL FORM</t>
  </si>
  <si>
    <t>HTML decimal: &amp;#64647;HTML hex: &amp;#xFC87; U+FC88ﲈARABIC LIGATURE MEEM WITH ALEF FINAL FORM</t>
  </si>
  <si>
    <t>HTML decimal: &amp;#64792;HTML hex: &amp;#xFD18; U+FD19ﴙARABIC LIGATURE SHEEN WITH ALEF MAKSURA FINAL FORM</t>
  </si>
  <si>
    <t>HTML decimal: &amp;#64793;HTML hex: &amp;#xFD19; U+FD1AﴚARABIC LIGATURE SHEEN WITH YEH FINAL FORM</t>
  </si>
  <si>
    <t>HTML decimal: &amp;#64794;HTML hex: &amp;#xFD1A; U+FD1BﴛARABIC LIGATURE HAH WITH ALEF MAKSURA FINAL FORM</t>
  </si>
  <si>
    <t>HTML decimal: &amp;#64795;HTML hex: &amp;#xFD1B; U+FD1CﴜARABIC LIGATURE HAH WITH YEH FINAL FORM</t>
  </si>
  <si>
    <t>HTML decimal: &amp;#64796;HTML hex: &amp;#xFD1C; U+FD1DﴝARABIC LIGATURE JEEM WITH ALEF MAKSURA FINAL FORM</t>
  </si>
  <si>
    <t>HTML decimal: &amp;#64797;HTML hex: &amp;#xFD1D; U+FD1EﴞARABIC LIGATURE JEEM WITH YEH FINAL FORM</t>
  </si>
  <si>
    <t>HTML decimal: &amp;#64798;HTML hex: &amp;#xFD1E; U+FD1FﴟARABIC LIGATURE KHAH WITH ALEF MAKSURA FINAL FORM</t>
  </si>
  <si>
    <t xml:space="preserve">HTML decimal: &amp;#64799;HTML hex: &amp;#xFD1F; </t>
  </si>
  <si>
    <t>U+FD20ﴠARABIC LIGATURE KHAH WITH YEH FINAL FORM</t>
  </si>
  <si>
    <t>HTML decimal: &amp;#64800;HTML hex: &amp;#xFD20; U+FD21ﴡARABIC LIGATURE SAD WITH ALEF MAKSURA FINAL FORM</t>
  </si>
  <si>
    <t>HTML decimal: &amp;#64801;HTML hex: &amp;#xFD21; U+FD22ﴢARABIC LIGATURE SAD WITH YEH FINAL FORM</t>
  </si>
  <si>
    <t>HTML decimal: &amp;#64802;HTML hex: &amp;#xFD22; U+FD23ﴣARABIC LIGATURE DAD WITH ALEF MAKSURA FINAL FORM</t>
  </si>
  <si>
    <t>HTML decimal: &amp;#64803;HTML hex: &amp;#xFD23; U+FD24ﴤARABIC LIGATURE DAD WITH YEH FINAL FORM</t>
  </si>
  <si>
    <t>HTML decimal: &amp;#64804;HTML hex: &amp;#xFD24; U+FD25ﴥARABIC LIGATURE SHEEN WITH JEEM FINAL FORM</t>
  </si>
  <si>
    <t>HTML decimal: &amp;#64805;HTML hex: &amp;#xFD25; U+FD26ﴦARABIC LIGATURE SHEEN WITH HAH FINAL FORM</t>
  </si>
  <si>
    <t>levels</t>
  </si>
  <si>
    <t>intro</t>
  </si>
  <si>
    <t>menu intros</t>
  </si>
  <si>
    <t>x</t>
  </si>
  <si>
    <t>HTML decimal: &amp;#64825;HTML hex: &amp;#xFD39; U+FD3AﴺARABIC LIGATURE TEH WITH MEEM MEDIAL FORM</t>
  </si>
  <si>
    <t>HTML decimal: &amp;#64826;HTML hex: &amp;#xFD3A; U+FD3BﴻARABIC LIGATURE ZAH WITH MEEM MEDIAL FORM</t>
  </si>
  <si>
    <t>HTML decimal: &amp;#64827;HTML hex: &amp;#xFD3B; U+FD3CﴼARABIC LIGATURE ALEF WITH FATHATAN FINAL FORM</t>
  </si>
  <si>
    <t>HTML decimal: &amp;#65235;HTML hex: &amp;#xFED3; U+FED4ﻔARABIC LETTER FEH MEDIAL FORM</t>
  </si>
  <si>
    <t>HTML decimal: &amp;#65236;HTML hex: &amp;#xFED4; U+FED5ﻕARABIC LETTER QAF ISOLATED FORM</t>
  </si>
  <si>
    <t>HTML decimal: &amp;#65237;HTML hex: &amp;#xFED5; U+FED6ﻖARABIC LETTER QAF FINAL FORM</t>
  </si>
  <si>
    <t>HTML decimal: &amp;#65238;HTML hex: &amp;#xFED6; U+FED7ﻗARABIC LETTER QAF INITIAL FORM</t>
  </si>
  <si>
    <t>HTML decimal: &amp;#65239;HTML hex: &amp;#xFED7; U+FED8ﻘARABIC LETTER QAF MEDIAL FORM</t>
  </si>
  <si>
    <t>HTML decimal: &amp;#65240;HTML hex: &amp;#xFED8; U+FED9ﻙARABIC LETTER KAF ISOLATED FORM</t>
  </si>
  <si>
    <t>HTML decimal: &amp;#65241;HTML hex: &amp;#xFED9; U+FEDAﻚARABIC LETTER KAF FINAL FORM</t>
  </si>
  <si>
    <t>HTML decimal: &amp;#65242;HTML hex: &amp;#xFEDA; U+FEDBﻛARABIC LETTER KAF INITIAL FORM</t>
  </si>
  <si>
    <t>HTML decimal: &amp;#65243;HTML hex: &amp;#xFEDB; U+FEDCﻜARABIC LETTER KAF MEDIAL FORM</t>
  </si>
  <si>
    <t>HTML decimal: &amp;#65244;HTML hex: &amp;#xFEDC; U+FEDDﻝARABIC LETTER LAM ISOLATED FORM</t>
  </si>
  <si>
    <t>HTML decimal: &amp;#65245;HTML hex: &amp;#xFEDD; U+FEDEﻞARABIC LETTER LAM FINAL FORM</t>
  </si>
  <si>
    <t>HTML decimal: &amp;#65246;HTML hex: &amp;#xFEDE; U+FEDFﻟARABIC LETTER LAM INITIAL FORM</t>
  </si>
  <si>
    <t xml:space="preserve">HTML decimal: &amp;#65247;HTML hex: &amp;#xFEDF; </t>
  </si>
  <si>
    <t>U+FEE0ﻠARABIC LETTER LAM MEDIAL FORM</t>
  </si>
  <si>
    <t>HTML decimal: &amp;#65248;HTML hex: &amp;#xFEE0; U+FEE1ﻡARABIC LETTER MEEM ISOLATED FORM</t>
  </si>
  <si>
    <t>HTML decimal: &amp;#65249;HTML hex: &amp;#xFEE1; U+FEE2ﻢARABIC LETTER MEEM FINAL FORM</t>
  </si>
  <si>
    <t>HTML decimal: &amp;#65250;HTML hex: &amp;#xFEE2; U+FEE3ﻣARABIC LETTER MEEM INITIAL FORM</t>
  </si>
  <si>
    <t>HTML decimal: &amp;#65251;HTML hex: &amp;#xFEE3; U+FEE4ﻤARABIC LETTER MEEM MEDIAL FORM</t>
  </si>
  <si>
    <t>HTML decimal: &amp;#65252;HTML hex: &amp;#xFEE4; U+FEE5ﻥARABIC LETTER NOON ISOLATED FORM</t>
  </si>
  <si>
    <t>HTML decimal: &amp;#65253;HTML hex: &amp;#xFEE5; U+FEE6ﻦARABIC LETTER NOON FINAL FORM</t>
  </si>
  <si>
    <t>HTML decimal: &amp;#65254;HTML hex: &amp;#xFEE6; U+FEE7ﻧARABIC LETTER NOON INITIAL FORM</t>
  </si>
  <si>
    <t>HTML decimal: &amp;#65255;HTML hex: &amp;#xFEE7; U+FEE8ﻨARABIC LETTER NOON MEDIAL FORM</t>
  </si>
  <si>
    <t>HTML decimal: &amp;#65256;HTML hex: &amp;#xFEE8; U+FEE9ﻩARABIC LETTER HAH ISOLATED FORM</t>
  </si>
  <si>
    <t>HTML decimal: &amp;#65257;HTML hex: &amp;#xFEE9; U+FEEAﻪARABIC LETTER HAH FINAL FORM</t>
  </si>
  <si>
    <t>HTML decimal: &amp;#65258;HTML hex: &amp;#xFEEA; U+FEEBﻫARABIC LETTER HAH INITIAL FORM</t>
  </si>
  <si>
    <t>HTML decimal: &amp;#1697;HTML hex: &amp;#x06A1; U+06A2ڢARABIC LETTER FEH WITH DOT MOVED BELOW</t>
  </si>
  <si>
    <t>HTML decimal: &amp;#1698;HTML hex: &amp;#x06A2; U+06A3ڣARABIC LETTER FEH WITH DOT BELOW</t>
  </si>
  <si>
    <t>HTML decimal: &amp;#1699;HTML hex: &amp;#x06A3; U+06A4ڤARABIC LETTER VEH</t>
  </si>
  <si>
    <t>HTML decimal: &amp;#1700;HTML hex: &amp;#x06A4; U+06A5ڥARABIC LETTER FEH WITH THREE DOTS BELOW</t>
  </si>
  <si>
    <t>HTML decimal: &amp;#1701;HTML hex: &amp;#x06A5; U+06A6ڦARABIC LETTER PEHEH</t>
  </si>
  <si>
    <t>HTML decimal: &amp;#1702;HTML hex: &amp;#x06A6; U+06A7ڧARABIC LETTER QAF WITH DOT ABOVE</t>
  </si>
  <si>
    <t>HTML decimal: &amp;#1703;HTML hex: &amp;#x06A7; U+06A8ڨARABIC LETTER QAF WITH THREE DOTS ABOVE</t>
  </si>
  <si>
    <t>HTML decimal: &amp;#64859;HTML hex: &amp;#xFD5B; U+FD5CﵜARABIC LIGATURE SEEN WITH HAH WITH JEEM INITIAL FORM</t>
  </si>
  <si>
    <t>HTML decimal: &amp;#64860;HTML hex: &amp;#xFD5C; U+FD5DﵝARABIC LIGATURE SEEN WITH JEEM WITH HAH INITIAL FORM</t>
  </si>
  <si>
    <t>HTML decimal: &amp;#64861;HTML hex: &amp;#xFD5D; U+FD5EﵞARABIC LIGATURE SEEN WITH JEEM WITH ALEF MAKSURA FINAL FORM</t>
  </si>
  <si>
    <t>HTML decimal: &amp;#64862;HTML hex: &amp;#xFD5E; U+FD5FﵟARABIC LIGATURE SEEN WITH MEEM WITH HAH FINAL FORM</t>
  </si>
  <si>
    <t xml:space="preserve">HTML decimal: &amp;#64863;HTML hex: &amp;#xFD5F; </t>
  </si>
  <si>
    <t>U+FD60ﵠARABIC LIGATURE SEEN WITH MEEM WITH HAH INITIAL FORM</t>
  </si>
  <si>
    <t>HTML decimal: &amp;#64864;HTML hex: &amp;#xFD60; U+FD61ﵡARABIC LIGATURE SEEN WITH MEEM WITH JEEM INITIAL FORM</t>
  </si>
  <si>
    <t>HTML decimal: &amp;#64865;HTML hex: &amp;#xFD61; U+FD62ﵢARABIC LIGATURE SEEN WITH MEEM WITH MEEM FINAL FORM</t>
  </si>
  <si>
    <t>HTML decimal: &amp;#64866;HTML hex: &amp;#xFD62; U+FD63ﵣARABIC LIGATURE SEEN WITH MEEM WITH MEEM INITIAL FORM</t>
  </si>
  <si>
    <t>HTML decimal: &amp;#64867;HTML hex: &amp;#xFD63; U+FD64ﵤARABIC LIGATURE SAD WITH HAH WITH HAH FINAL FORM</t>
  </si>
  <si>
    <t>HTML decimal: &amp;#64868;HTML hex: &amp;#xFD64; U+FD65ﵥARABIC LIGATURE SAD WITH HAH WITH HAH INITIAL FORM</t>
  </si>
  <si>
    <t>HTML decimal: &amp;#64869;HTML hex: &amp;#xFD65; U+FD66ﵦARABIC LIGATURE SAD WITH MEEM WITH MEEM FINAL FORM</t>
  </si>
  <si>
    <t>HTML decimal: &amp;#64870;HTML hex: &amp;#xFD66; U+FD67ﵧARABIC LIGATURE SHEEN WITH HAH WITH MEEM FINAL FORM</t>
  </si>
  <si>
    <t>andtheprofessor</t>
  </si>
  <si>
    <t>gfx_vlookup</t>
  </si>
  <si>
    <t>isbrokenpen</t>
  </si>
  <si>
    <t>isopeneddoor</t>
  </si>
  <si>
    <t>issittingchild</t>
  </si>
  <si>
    <t>isstandingprofessor</t>
  </si>
  <si>
    <t>HTML decimal: &amp;#64787;HTML hex: &amp;#xFD13; U+FD14ﴔARABIC LIGATURE AIN WITH YEH FINAL FORM</t>
  </si>
  <si>
    <t>HTML decimal: &amp;#64788;HTML hex: &amp;#xFD14; U+FD15ﴕARABIC LIGATURE GHAIN WITH ALEF MAKSURA FINAL FORM</t>
  </si>
  <si>
    <t>HTML decimal: &amp;#64789;HTML hex: &amp;#xFD15; U+FD16ﴖARABIC LIGATURE GHAIN WITH YEH FINAL FORM</t>
  </si>
  <si>
    <t>HTML decimal: &amp;#64790;HTML hex: &amp;#xFD16; U+FD17ﴗARABIC LIGATURE SEEN WITH ALEF MAKSURA FINAL FORM</t>
  </si>
  <si>
    <t>HTML decimal: &amp;#64791;HTML hex: &amp;#xFD17; U+FD18ﴘARABIC LIGATURE SEEN WITH YEH FINAL FORM</t>
  </si>
  <si>
    <t>HTML decimal: &amp;#1880;HTML hex: &amp;#x0758; U+0759ݙARABIC LETTER DAL WITH TWO DOTS VERTICALLY BELOW AND SMALL TAH</t>
  </si>
  <si>
    <t>HTML decimal: &amp;#1881;HTML hex: &amp;#x0759; U+075AݚARABIC LETTER DAL WITH INVERTED SMALL V BELOW</t>
  </si>
  <si>
    <t>HTML decimal: &amp;#1882;HTML hex: &amp;#x075A; U+075BݛARABIC LETTER REH WITH STROKE</t>
  </si>
  <si>
    <t>HTML decimal: &amp;#1883;HTML hex: &amp;#x075B; U+075CݜARABIC LETTER SEEN WITH FOUR DOTS ABOVE</t>
  </si>
  <si>
    <t>HTML decimal: &amp;#1884;HTML hex: &amp;#x075C; U+075DݝARABIC LETTER AIN WITH TWO DOTS ABOVE</t>
  </si>
  <si>
    <t>HTML decimal: &amp;#1885;HTML hex: &amp;#x075D; U+075EݞARABIC LETTER AIN WITH THREE DOTS POINTING DOWNWARDS ABOVE</t>
  </si>
  <si>
    <t>HTML decimal: &amp;#1886;HTML hex: &amp;#x075E; U+075FݟARABIC LETTER AIN WITH TWO DOTS VERTICALLY ABOVE</t>
  </si>
  <si>
    <t xml:space="preserve">HTML decimal: &amp;#1887;HTML hex: &amp;#x075F; </t>
  </si>
  <si>
    <t>U+0760ݠARABIC LETTER FEH WITH TWO DOTS BELOW</t>
  </si>
  <si>
    <t>HTML decimal: &amp;#1888;HTML hex: &amp;#x0760; U+0761ݡARABIC LETTER FEH WITH THREE DOTS POINTING UPWARDS BELOW</t>
  </si>
  <si>
    <t>HTML decimal: &amp;#1889;HTML hex: &amp;#x0761; U+0762ݢARABIC LETTER KEHEH WITH DOT ABOVE</t>
  </si>
  <si>
    <t>HTML decimal: &amp;#1890;HTML hex: &amp;#x0762; U+0763ݣARABIC LETTER KEHEH WITH THREE DOTS ABOVE</t>
  </si>
  <si>
    <t>HTML decimal: &amp;#1891;HTML hex: &amp;#x0763; U+0764ݤARABIC LETTER KEHEH WITH THREE DOTS POINTING UPWARDS BELOW</t>
  </si>
  <si>
    <t>HTML decimal: &amp;#1892;HTML hex: &amp;#x0764; U+0765ݥARABIC LETTER MEEM WITH DOT ABOVE</t>
  </si>
  <si>
    <t>HTML decimal: &amp;#1893;HTML hex: &amp;#x0765; U+0766ݦARABIC LETTER MEEM WITH DOT BELOW</t>
  </si>
  <si>
    <t>HTML decimal: &amp;#1894;HTML hex: &amp;#x0766; U+0767ݧARABIC LETTER NOON WITH TWO DOTS BELOW</t>
  </si>
  <si>
    <t>HTML decimal: &amp;#1895;HTML hex: &amp;#x0767; U+0768ݨARABIC LETTER NOON WITH SMALL TAH</t>
  </si>
  <si>
    <t>arab text and vowels</t>
  </si>
  <si>
    <t>integer</t>
  </si>
  <si>
    <t>HTML decimal: &amp;#2264;HTML hex: &amp;#x08D8; U+08D9ࣙARABIC SMALL LOW NOON WITH KASRA</t>
  </si>
  <si>
    <t>HTML decimal: &amp;#2265;HTML hex: &amp;#x08D9; U+08DAࣚARABIC SMALL HIGH WORD ATH-THALATHA</t>
  </si>
  <si>
    <t>HTML decimal: &amp;#2266;HTML hex: &amp;#x08DA; U+08DBࣛARABIC SMALL HIGH WORD AS-SAJDA</t>
  </si>
  <si>
    <t>HTML decimal: &amp;#2267;HTML hex: &amp;#x08DB; U+08DCࣜARABIC SMALL HIGH WORD AN-NISF</t>
  </si>
  <si>
    <t>HTML decimal: &amp;#2268;HTML hex: &amp;#x08DC; U+08DDࣝARABIC SMALL HIGH WORD SAKTA</t>
  </si>
  <si>
    <t>HTML decimal: &amp;#2269;HTML hex: &amp;#x08DD; U+08DEࣞARABIC SMALL HIGH WORD QIF</t>
  </si>
  <si>
    <t>HTML decimal: &amp;#2270;HTML hex: &amp;#x08DE; U+08DFࣟARABIC SMALL HIGH WORD WAQFA</t>
  </si>
  <si>
    <t xml:space="preserve">HTML decimal: &amp;#2271;HTML hex: &amp;#x08DF; </t>
  </si>
  <si>
    <t>U+08E0࣠ARABIC SMALL HIGH FOOTNOTE MARKER</t>
  </si>
  <si>
    <t>HTML decimal: &amp;#2272;HTML hex: &amp;#x08E0; U+08E1࣡ARABIC SMALL HIGH SIGN SAFHA</t>
  </si>
  <si>
    <t>HTML decimal: &amp;#2273;HTML hex: &amp;#x08E1; U+08E2࣢ARABIC DISPUTED END OF AYAH</t>
  </si>
  <si>
    <t>HTML decimal: &amp;#2274;HTML hex: &amp;#x08E2; U+08E3ࣣARABIC TURNED DAMMA BELOW</t>
  </si>
  <si>
    <t>HTML decimal: &amp;#2275;HTML hex: &amp;#x08E3; U+08E4ࣤARABIC CURLY FATHA</t>
  </si>
  <si>
    <t>HTML decimal: &amp;#2276;HTML hex: &amp;#x08E4; U+08E5ࣥARABIC CURLY DAMMA</t>
  </si>
  <si>
    <t>HTML decimal: &amp;#2277;HTML hex: &amp;#x08E5; U+08E6ࣦARABIC CURLY KASRA</t>
  </si>
  <si>
    <t>HTML decimal: &amp;#2278;HTML hex: &amp;#x08E6; U+08E7ࣧARABIC CURLY FATHATAN</t>
  </si>
  <si>
    <t>HTML decimal: &amp;#2279;HTML hex: &amp;#x08E7; U+08E8ࣨARABIC CURLY DAMMATAN</t>
  </si>
  <si>
    <t>HTML decimal: &amp;#2280;HTML hex: &amp;#x08E8; U+08E9ࣩARABIC CURLY KASRATAN</t>
  </si>
  <si>
    <t>HTML decimal: &amp;#2281;HTML hex: &amp;#x08E9; U+08EA࣪ARABIC TONE ONE DOT ABOVE</t>
  </si>
  <si>
    <t>HTML decimal: &amp;#2282;HTML hex: &amp;#x08EA; U+08EB࣫ARABIC TONE TWO DOTS ABOVE</t>
  </si>
  <si>
    <t>HTML decimal: &amp;#2283;HTML hex: &amp;#x08EB; U+08EC࣬ARABIC TONE LOOP ABOVE</t>
  </si>
  <si>
    <t>HTML decimal: &amp;#2284;HTML hex: &amp;#x08EC; U+08ED࣭ARABIC TONE ONE DOT BELOW</t>
  </si>
  <si>
    <t>HTML decimal: &amp;#2285;HTML hex: &amp;#x08ED; U+08EE࣮ARABIC TONE TWO DOTS BELOW</t>
  </si>
  <si>
    <t>HTML decimal: &amp;#2286;HTML hex: &amp;#x08EE; U+08EF࣯ARABIC TONE LOOP BELOW</t>
  </si>
  <si>
    <t xml:space="preserve">HTML decimal: &amp;#2287;HTML hex: &amp;#x08EF; </t>
  </si>
  <si>
    <t>U+08F0ࣰARABIC OPEN FATHATAN</t>
  </si>
  <si>
    <t>HTML decimal: &amp;#2288;HTML hex: &amp;#x08F0; U+08F1ࣱARABIC OPEN DAMMATAN</t>
  </si>
  <si>
    <t>HTML decimal: &amp;#1704;HTML hex: &amp;#x06A8; U+06A9کARABIC LETTER KEHEH</t>
  </si>
  <si>
    <t>HTML decimal: &amp;#1705;HTML hex: &amp;#x06A9; U+06AAڪARABIC LETTER SWASH KAF</t>
  </si>
  <si>
    <t>HTML decimal: &amp;#1706;HTML hex: &amp;#x06AA; U+06ABګARABIC LETTER KAF WITH RING</t>
  </si>
  <si>
    <t>HTML decimal: &amp;#1707;HTML hex: &amp;#x06AB; U+06ACڬARABIC LETTER KAF WITH DOT ABOVE</t>
  </si>
  <si>
    <t>HTML decimal: &amp;#1708;HTML hex: &amp;#x06AC; U+06ADڭARABIC LETTER NG</t>
  </si>
  <si>
    <t>HTML decimal: &amp;#1709;HTML hex: &amp;#x06AD; U+06AEڮARABIC LETTER KAF WITH THREE DOTS BELOW</t>
  </si>
  <si>
    <t>HTML decimal: &amp;#1710;HTML hex: &amp;#x06AE; U+06AFگARABIC LETTER GAF</t>
  </si>
  <si>
    <t xml:space="preserve">HTML decimal: &amp;#1711;HTML hex: &amp;#x06AF; </t>
  </si>
  <si>
    <t>U+06B0ڰARABIC LETTER GAF WITH RING</t>
  </si>
  <si>
    <t>HTML decimal: &amp;#1712;HTML hex: &amp;#x06B0; U+06B1ڱARABIC LETTER NGOEH</t>
  </si>
  <si>
    <t>HTML decimal: &amp;#1713;HTML hex: &amp;#x06B1; U+06B2ڲARABIC LETTER GAF WITH TWO DOTS BELOW</t>
  </si>
  <si>
    <t>HTML decimal: &amp;#1714;HTML hex: &amp;#x06B2; U+06B3ڳARABIC LETTER GUEH</t>
  </si>
  <si>
    <t>HTML decimal: &amp;#1715;HTML hex: &amp;#x06B3; U+06B4ڴARABIC LETTER GAF WITH THREE DOTS ABOVE</t>
  </si>
  <si>
    <t>HTML decimal: &amp;#1716;HTML hex: &amp;#x06B4; U+06B5ڵARABIC LETTER LAM WITH SMALL V</t>
  </si>
  <si>
    <t>HTML decimal: &amp;#1717;HTML hex: &amp;#x06B5; U+06B6ڶARABIC LETTER LAM WITH DOT ABOVE</t>
  </si>
  <si>
    <t>HTML decimal: &amp;#1718;HTML hex: &amp;#x06B6; U+06B7ڷARABIC LETTER LAM WITH THREE DOTS ABOVE</t>
  </si>
  <si>
    <t>HTML decimal: &amp;#1719;HTML hex: &amp;#x06B7; U+06B8ڸARABIC LETTER LAM WITH THREE DOTS BELOW</t>
  </si>
  <si>
    <t>HTML decimal: &amp;#1720;HTML hex: &amp;#x06B8; U+06B9ڹARABIC LETTER NOON WITH DOT BELOW</t>
  </si>
  <si>
    <t>HTML decimal: &amp;#1721;HTML hex: &amp;#x06B9; U+06BAںARABIC LETTER NOON GHUNNA</t>
  </si>
  <si>
    <t>HTML decimal: &amp;#1722;HTML hex: &amp;#x06BA; U+06BBڻARABIC LETTER RNOON</t>
  </si>
  <si>
    <t>HTML decimal: &amp;#1723;HTML hex: &amp;#x06BB; U+06BCڼARABIC LETTER NOON WITH RING</t>
  </si>
  <si>
    <t>HTML decimal: &amp;#1724;HTML hex: &amp;#x06BC; U+06BDڽARABIC LETTER NOON WITH THREE DOTS ABOVE</t>
  </si>
  <si>
    <t>HTML decimal: &amp;#1749;HTML hex: &amp;#x06D5; U+06D6ۖARABIC SMALL HIGH LIGATURE SAD WITH LAM WITH ALEF MAKSURA</t>
  </si>
  <si>
    <t>HTML decimal: &amp;#1750;HTML hex: &amp;#x06D6; U+06D7ۗARABIC SMALL HIGH LIGATURE QAF WITH LAM WITH ALEF MAKSURA</t>
  </si>
  <si>
    <t>HTML decimal: &amp;#1751;HTML hex: &amp;#x06D7; U+06D8ۘARABIC SMALL HIGH MEEM INITIAL FORM</t>
  </si>
  <si>
    <t>HTML decimal: &amp;#1752;HTML hex: &amp;#x06D8; U+06D9ۙARABIC SMALL HIGH LAM ALEF</t>
  </si>
  <si>
    <t>HTML decimal: &amp;#1753;HTML hex: &amp;#x06D9; U+06DAۚARABIC SMALL HIGH JEEM</t>
  </si>
  <si>
    <t>HTML decimal: &amp;#64504;HTML hex: &amp;#xFBF8; U+FBF9ﯹARABIC LIGATURE UIGHUR KIRGHIZ YEH WITH HAMZA ABOVE WITH ALEF MAKSURA ISOLATED FORM</t>
  </si>
  <si>
    <t>HTML decimal: &amp;#64505;HTML hex: &amp;#xFBF9; U+FBFAﯺARABIC LIGATURE UIGHUR KIRGHIZ YEH WITH HAMZA ABOVE WITH ALEF MAKSURA FINAL FORM</t>
  </si>
  <si>
    <t>HTML decimal: &amp;#64506;HTML hex: &amp;#xFBFA; U+FBFBﯻARABIC LIGATURE UIGHUR KIRGHIZ YEH WITH HAMZA ABOVE WITH ALEF MAKSURA INITIAL FORM</t>
  </si>
  <si>
    <t>HTML decimal: &amp;#64507;HTML hex: &amp;#xFBFB; U+FBFCﯼARABIC LETTER FARSI YEH ISOLATED FORM</t>
  </si>
  <si>
    <t>HTML decimal: &amp;#64508;HTML hex: &amp;#xFBFC; U+FBFDﯽARABIC LETTER FARSI YEH FINAL FORM</t>
  </si>
  <si>
    <t>HTML decimal: &amp;#64509;HTML hex: &amp;#xFBFD; U+FBFEﯾARABIC LETTER FARSI YEH INITIAL FORM</t>
  </si>
  <si>
    <t>HTML decimal: &amp;#64510;HTML hex: &amp;#xFBFE; U+FBFFﯿARABIC LETTER FARSI YEH MEDIAL FORM</t>
  </si>
  <si>
    <t xml:space="preserve">HTML decimal: &amp;#64511;HTML hex: &amp;#xFBFF; </t>
  </si>
  <si>
    <t>comm.</t>
  </si>
  <si>
    <t>alphab</t>
  </si>
  <si>
    <t>symb.</t>
  </si>
  <si>
    <t>chiff.</t>
  </si>
  <si>
    <t>voy.</t>
  </si>
  <si>
    <t>HTML decimal: &amp;#1635;HTML hex: &amp;#x0663; U+0664٤ARABIC-INDIC DIGIT FOUR</t>
  </si>
  <si>
    <t>HTML decimal: &amp;#1636;HTML hex: &amp;#x0664; U+0665٥ARABIC-INDIC DIGIT FIVE</t>
  </si>
  <si>
    <t>HTML decimal: &amp;#1637;HTML hex: &amp;#x0665; U+0666٦ARABIC-INDIC DIGIT SIX</t>
  </si>
  <si>
    <t>HTML decimal: &amp;#1638;HTML hex: &amp;#x0666; U+0667٧ARABIC-INDIC DIGIT SEVEN</t>
  </si>
  <si>
    <t>HTML decimal: &amp;#1639;HTML hex: &amp;#x0667; U+0668٨ARABIC-INDIC DIGIT EIGHT</t>
  </si>
  <si>
    <t>HTML decimal: &amp;#1640;HTML hex: &amp;#x0668; U+0669٩ARABIC-INDIC DIGIT NINE</t>
  </si>
  <si>
    <t>HTML decimal: &amp;#1641;HTML hex: &amp;#x0669; U+066A٪ARABIC PERCENT SIGN</t>
  </si>
  <si>
    <t xml:space="preserve">U+FDE0﷠HTML decimal: &amp;#64992;HTML hex: &amp;#xFDE0; U+FDE1﷡HTML decimal: &amp;#64993;HTML hex: &amp;#xFDE1; U+FDE2﷢HTML decimal: &amp;#64994;HTML hex: &amp;#xFDE2; U+FDE3﷣HTML decimal: &amp;#64995;HTML hex: &amp;#xFDE3; U+FDE4﷤HTML decimal: &amp;#64996;HTML hex: &amp;#xFDE4; U+FDE5﷥HTML decimal: &amp;#64997;HTML hex: &amp;#xFDE5; U+FDE6﷦HTML decimal: &amp;#64998;HTML hex: &amp;#xFDE6; U+FDE7﷧HTML decimal: &amp;#64999;HTML hex: &amp;#xFDE7; U+FDE8﷨HTML decimal: &amp;#65000;HTML hex: &amp;#xFDE8; U+FDE9﷩HTML decimal: &amp;#65001;HTML hex: &amp;#xFDE9; U+FDEA﷪HTML decimal: &amp;#65002;HTML hex: &amp;#xFDEA; U+FDEB﷫HTML decimal: &amp;#65003;HTML hex: &amp;#xFDEB; U+FDEC﷬HTML decimal: &amp;#65004;HTML hex: &amp;#xFDEC; U+FDED﷭HTML decimal: &amp;#65005;HTML hex: &amp;#xFDED; U+FDEE﷮HTML decimal: &amp;#65006;HTML hex: &amp;#xFDEE; U+FDEF﷯HTML decimal: &amp;#65007;HTML hex: &amp;#xFDEF; </t>
  </si>
  <si>
    <t>U+FDF0ﷰARABIC LIGATURE SALLA USED AS KORANIC STOP SIGN ISOLATED FORM</t>
  </si>
  <si>
    <t>الكتابُ جَدِيْدٌ</t>
  </si>
  <si>
    <t>وَ اَلْقَلَمُ قَدِيْمٌ.</t>
  </si>
  <si>
    <t>اَلْحِمارُ صغِيْرٌ</t>
  </si>
  <si>
    <t>وَ اَلْحِصَانُ كَبِيْرٌ.</t>
  </si>
  <si>
    <t>الكرسِىُ مَكْسُوْرٌ.</t>
  </si>
  <si>
    <t>HTML decimal: &amp;#65139;HTML hex: &amp;#xFE73; U+FE74ﹴARABIC KASRATAN ISOLATED FORM</t>
  </si>
  <si>
    <t>HTML decimal: &amp;#65140;HTML hex: &amp;#xFE74; U+FE75﹵HTML decimal: &amp;#65141;HTML hex: &amp;#xFE75; U+FE76ﹶARABIC FATHA ISOLATED FORM</t>
  </si>
  <si>
    <t>HTML decimal: &amp;#65142;HTML hex: &amp;#xFE76; U+FE77ﹷARABIC FATHA MEDIAL FORM</t>
  </si>
  <si>
    <t>HTML decimal: &amp;#65143;HTML hex: &amp;#xFE77; U+FE78ﹸARABIC DAMMA ISOLATED FORM</t>
  </si>
  <si>
    <t>HTML decimal: &amp;#65144;HTML hex: &amp;#xFE78; U+FE79ﹹARABIC DAMMA MEDIAL FORM</t>
  </si>
  <si>
    <t>HTML decimal: &amp;#65145;HTML hex: &amp;#xFE79; U+FE7AﹺARABIC KASRA ISOLATED FORM</t>
  </si>
  <si>
    <t>HTML decimal: &amp;#65146;HTML hex: &amp;#xFE7A; U+FE7BﹻARABIC KASRA MEDIAL FORM</t>
  </si>
  <si>
    <t>HTML decimal: &amp;#65147;HTML hex: &amp;#xFE7B; U+FE7CﹼARABIC SHADDA ISOLATED FORM</t>
  </si>
  <si>
    <t>HTML decimal: &amp;#65148;HTML hex: &amp;#xFE7C; U+FE7DﹽARABIC SHADDA MEDIAL FORM</t>
  </si>
  <si>
    <t>هٰذا نَجْمٌ.</t>
  </si>
  <si>
    <t>This is a star.</t>
  </si>
  <si>
    <t>بيت</t>
  </si>
  <si>
    <t>هٰذا طَبِيْبٌ.</t>
  </si>
  <si>
    <t>HTML decimal: &amp;#65157;HTML hex: &amp;#xFE85; U+FE86ﺆARABIC LETTER WAW WITH HAMZA ABOVE FINAL FORM</t>
  </si>
  <si>
    <t>HTML decimal: &amp;#65158;HTML hex: &amp;#xFE86; U+FE87ﺇARABIC LETTER ALEF WITH HAMZA BELOW ISOLATED FORM</t>
  </si>
  <si>
    <t>HTML decimal: &amp;#65159;HTML hex: &amp;#xFE87; U+FE88ﺈARABIC LETTER ALEF WITH HAMZA BELOW FINAL FORM</t>
  </si>
  <si>
    <t>HTML decimal: &amp;#65160;HTML hex: &amp;#xFE88; U+FE89ﺉARABIC LETTER YEH WITH HAMZA ABOVE ISOLATED FORM</t>
  </si>
  <si>
    <t>HTML decimal: &amp;#65161;HTML hex: &amp;#xFE89; U+FE8AﺊARABIC LETTER YEH WITH HAMZA ABOVE FINAL FORM</t>
  </si>
  <si>
    <t>HTML decimal: &amp;#65162;HTML hex: &amp;#xFE8A; U+FE8BﺋARABIC LETTER YEH WITH HAMZA ABOVE INITIAL FORM</t>
  </si>
  <si>
    <t>HTML decimal: &amp;#65163;HTML hex: &amp;#xFE8B; U+FE8CﺌARABIC LETTER YEH WITH HAMZA ABOVE MEDIAL FORM</t>
  </si>
  <si>
    <t>HTML decimal: &amp;#65164;HTML hex: &amp;#xFE8C; U+FE8DﺍARABIC LETTER ALEF ISOLATED FORM</t>
  </si>
  <si>
    <t>HTML decimal: &amp;#65165;HTML hex: &amp;#xFE8D; U+FE8EﺎARABIC LETTER ALEF FINAL FORM</t>
  </si>
  <si>
    <t>HTML decimal: &amp;#65166;HTML hex: &amp;#xFE8E; U+FE8FﺏARABIC LETTER BEH ISOLATED FORM</t>
  </si>
  <si>
    <t xml:space="preserve">HTML decimal: &amp;#65167;HTML hex: &amp;#xFE8F; </t>
  </si>
  <si>
    <t>U+FE90ﺐARABIC LETTER BEH FINAL FORM</t>
  </si>
  <si>
    <t>acv</t>
  </si>
  <si>
    <t>acl</t>
  </si>
  <si>
    <t>atln</t>
  </si>
  <si>
    <t>ltf</t>
  </si>
  <si>
    <t>vtt</t>
  </si>
  <si>
    <t>thisis</t>
  </si>
  <si>
    <t>null</t>
  </si>
  <si>
    <t>thatis</t>
  </si>
  <si>
    <t>animam</t>
  </si>
  <si>
    <t>astone</t>
  </si>
  <si>
    <t>asugar</t>
  </si>
  <si>
    <t>amilk</t>
  </si>
  <si>
    <t>amosque</t>
  </si>
  <si>
    <t>adoor</t>
  </si>
  <si>
    <t>akey</t>
  </si>
  <si>
    <t>adesk</t>
  </si>
  <si>
    <t>abed</t>
  </si>
  <si>
    <t>achair</t>
  </si>
  <si>
    <t>ashirt</t>
  </si>
  <si>
    <t>astar</t>
  </si>
  <si>
    <t>adoctor</t>
  </si>
  <si>
    <t>achild</t>
  </si>
  <si>
    <t>astudent</t>
  </si>
  <si>
    <t>aman</t>
  </si>
  <si>
    <t>ashopkeeper</t>
  </si>
  <si>
    <t>adog</t>
  </si>
  <si>
    <t>acat</t>
  </si>
  <si>
    <t>adonkey</t>
  </si>
  <si>
    <t>ahorse</t>
  </si>
  <si>
    <t>arooster</t>
  </si>
  <si>
    <t>aprofessor</t>
  </si>
  <si>
    <t>ahandkerchief</t>
  </si>
  <si>
    <t>thehouse</t>
  </si>
  <si>
    <t>issitting</t>
  </si>
  <si>
    <t>thebook</t>
  </si>
  <si>
    <t>thecamel</t>
  </si>
  <si>
    <t>isopened</t>
  </si>
  <si>
    <t>HTML decimal: &amp;#1589;HTML hex: &amp;#x0635; U+0636ضARABIC LETTER DAD</t>
  </si>
  <si>
    <t>HTML decimal: &amp;#1590;HTML hex: &amp;#x0636; U+0637طARABIC LETTER TAH</t>
  </si>
  <si>
    <t>HTML decimal: &amp;#1591;HTML hex: &amp;#x0637; U+0638ظARABIC LETTER ZAH</t>
  </si>
  <si>
    <t>HTML decimal: &amp;#1592;HTML hex: &amp;#x0638; U+0639عARABIC LETTER AIN</t>
  </si>
  <si>
    <t>HTML decimal: &amp;#1593;HTML hex: &amp;#x0639; U+063AغARABIC LETTER GHAIN</t>
  </si>
  <si>
    <t>HTML decimal: &amp;#1594;HTML hex: &amp;#x063A; U+063BػARABIC LETTER KEHEH WITH TWO DOTS ABOVE</t>
  </si>
  <si>
    <t>HTML decimal: &amp;#1595;HTML hex: &amp;#x063B; U+063CؼARABIC LETTER KEHEH WITH THREE DOTS BELOW</t>
  </si>
  <si>
    <t>HTML decimal: &amp;#1685;HTML hex: &amp;#x0695; U+0696ږARABIC LETTER REH WITH DOT BELOW AND DOT ABOVE</t>
  </si>
  <si>
    <t>HTML decimal: &amp;#1686;HTML hex: &amp;#x0696; U+0697ڗARABIC LETTER REH WITH TWO DOTS ABOVE</t>
  </si>
  <si>
    <t>HTML decimal: &amp;#1687;HTML hex: &amp;#x0697; U+0698ژARABIC LETTER JEH</t>
  </si>
  <si>
    <t>HTML decimal: &amp;#1688;HTML hex: &amp;#x0698; U+0699ڙARABIC LETTER REH WITH FOUR DOTS ABOVE</t>
  </si>
  <si>
    <t>HTML decimal: &amp;#1689;HTML hex: &amp;#x0699; U+069AښARABIC LETTER SEEN WITH DOT BELOW AND DOT ABOVE</t>
  </si>
  <si>
    <t>HTML decimal: &amp;#1690;HTML hex: &amp;#x069A; U+069BڛARABIC LETTER SEEN WITH THREE DOTS BELOW</t>
  </si>
  <si>
    <t>HTML decimal: &amp;#1691;HTML hex: &amp;#x069B; U+069CڜARABIC LETTER SEEN WITH THREE DOTS BELOW AND THREE DOTS ABOVE</t>
  </si>
  <si>
    <t>HTML decimal: &amp;#1692;HTML hex: &amp;#x069C; U+069DڝARABIC LETTER SAD WITH TWO DOTS BELOW</t>
  </si>
  <si>
    <t>HTML decimal: &amp;#1693;HTML hex: &amp;#x069D; U+069EڞARABIC LETTER SAD WITH THREE DOTS ABOVE</t>
  </si>
  <si>
    <t>HTML decimal: &amp;#1694;HTML hex: &amp;#x069E; U+069FڟARABIC LETTER TAH WITH THREE DOTS ABOVE</t>
  </si>
  <si>
    <t xml:space="preserve">HTML decimal: &amp;#1695;HTML hex: &amp;#x069F; </t>
  </si>
  <si>
    <t>U+06A0ڠARABIC LETTER AIN WITH THREE DOTS ABOVE</t>
  </si>
  <si>
    <t>HTML decimal: &amp;#1696;HTML hex: &amp;#x06A0; U+06A1ڡARABIC LETTER DOTLESS FEH</t>
  </si>
  <si>
    <t>HTML decimal: &amp;#1607;HTML hex: &amp;#x0647; U+0648وARABIC LETTER WAW</t>
  </si>
  <si>
    <t>HTML decimal: &amp;#1608;HTML hex: &amp;#x0648; U+0649ىARABIC LETTER ALEF MAKSURA</t>
  </si>
  <si>
    <t>HTML decimal: &amp;#1609;HTML hex: &amp;#x0649; U+064AيARABIC LETTER YEH</t>
  </si>
  <si>
    <t>HTML decimal: &amp;#1610;HTML hex: &amp;#x064A; U+064BًARABIC FATHAtan</t>
  </si>
  <si>
    <t>HTML decimal: &amp;#1611;HTML hex: &amp;#x064B; U+064CٌARABIC DAMMAtan</t>
  </si>
  <si>
    <t>HTML decimal: &amp;#1612;HTML hex: &amp;#x064C; U+064DٍARABIC KASRAtan</t>
  </si>
  <si>
    <t>HTML decimal: &amp;#1613;HTML hex: &amp;#x064D; U+064EَARABIC FATHA</t>
  </si>
  <si>
    <t>HTML decimal: &amp;#1614;HTML hex: &amp;#x064E; U+064FُARABIC DAMMA</t>
  </si>
  <si>
    <t xml:space="preserve">HTML decimal: &amp;#1615;HTML hex: &amp;#x064F; </t>
  </si>
  <si>
    <t>U+0650ِARABIC KASRA</t>
  </si>
  <si>
    <t>HTML decimal: &amp;#1616;HTML hex: &amp;#x0650; U+0651ّARABIC SHADDA</t>
  </si>
  <si>
    <t>HTML decimal: &amp;#1617;HTML hex: &amp;#x0651; U+0652ْARABIC SUKUN</t>
  </si>
  <si>
    <t>HTML decimal: &amp;#1618;HTML hex: &amp;#x0652; U+0653ٓARABIC MADDAH ABOVE</t>
  </si>
  <si>
    <t>HTML decimal: &amp;#1619;HTML hex: &amp;#x0653; U+0654ٔARABIC HAMZA ABOVE</t>
  </si>
  <si>
    <t>HTML decimal: &amp;#1620;HTML hex: &amp;#x0654; U+0655ٕARABIC HAMZA BELOW</t>
  </si>
  <si>
    <t>HTML decimal: &amp;#1621;HTML hex: &amp;#x0655; U+0656ٖARABIC SUBSCRIPT ALEF</t>
  </si>
  <si>
    <t>HTML decimal: &amp;#1622;HTML hex: &amp;#x0656; U+0657ٗARABIC INVERTED DAMMA</t>
  </si>
  <si>
    <t>HTML decimal: &amp;#1623;HTML hex: &amp;#x0657; U+0658٘ARABIC MARK NOON GHUNNA</t>
  </si>
  <si>
    <t>HTML decimal: &amp;#1624;HTML hex: &amp;#x0658; U+0659ٙARABIC ZWARAKAY</t>
  </si>
  <si>
    <t>HTML decimal: &amp;#1625;HTML hex: &amp;#x0659; U+065AٚARABIC VOWEL SIGN SMALL V ABOVE</t>
  </si>
  <si>
    <t>HTML decimal: &amp;#1626;HTML hex: &amp;#x065A; U+065BٛARABIC VOWEL SIGN INVERTED SMALL V ABOVE</t>
  </si>
  <si>
    <t>HTML decimal: &amp;#1627;HTML hex: &amp;#x065B; U+065CٜARABIC VOWEL SIGN DOT BELOW</t>
  </si>
  <si>
    <t>HTML decimal: &amp;#65181;HTML hex: &amp;#xFE9D; U+FE9EﺞARABIC LETTER JEEM FINAL FORM</t>
  </si>
  <si>
    <t>HTML decimal: &amp;#65182;HTML hex: &amp;#xFE9E; U+FE9FﺟARABIC LETTER JEEM INITIAL FORM</t>
  </si>
  <si>
    <t xml:space="preserve">HTML decimal: &amp;#65183;HTML hex: &amp;#xFE9F; </t>
  </si>
  <si>
    <t>U+FEA0ﺠARABIC LETTER JEEM MEDIAL FORM</t>
  </si>
  <si>
    <t>HTML decimal: &amp;#65184;HTML hex: &amp;#xFEA0; U+FEA1ﺡARABIC LETTER HAH ISOLATED FORM</t>
  </si>
  <si>
    <t>HTML decimal: &amp;#65185;HTML hex: &amp;#xFEA1; U+FEA2ﺢARABIC LETTER HAH FINAL FORM</t>
  </si>
  <si>
    <t>HTML decimal: &amp;#65186;HTML hex: &amp;#xFEA2; U+FEA3ﺣARABIC LETTER HAH INITIAL FORM</t>
  </si>
  <si>
    <t>HTML decimal: &amp;#64875;HTML hex: &amp;#xFD6B; U+FD6CﵬARABIC LIGATURE SHEEN WITH MEEM WITH MEEM FINAL FORM</t>
  </si>
  <si>
    <t>HTML decimal: &amp;#64876;HTML hex: &amp;#xFD6C; U+FD6DﵭARABIC LIGATURE SHEEN WITH MEEM WITH MEEM INITIAL FORM</t>
  </si>
  <si>
    <t>HTML decimal: &amp;#64877;HTML hex: &amp;#xFD6D; U+FD6EﵮARABIC LIGATURE DAD WITH HAH WITH ALEF MAKSURA FINAL FORM</t>
  </si>
  <si>
    <t>HTML decimal: &amp;#64878;HTML hex: &amp;#xFD6E; U+FD6FﵯARABIC LIGATURE DAD WITH KHAH WITH MEEM FINAL FORM</t>
  </si>
  <si>
    <t xml:space="preserve">HTML decimal: &amp;#64879;HTML hex: &amp;#xFD6F; </t>
  </si>
  <si>
    <t>U+FD70ﵰARABIC LIGATURE DAD WITH KHAH WITH MEEM INITIAL FORM</t>
  </si>
  <si>
    <t>HTML decimal: &amp;#64880;HTML hex: &amp;#xFD70; U+FD71ﵱARABIC LIGATURE TAH WITH MEEM WITH HAH FINAL FORM</t>
  </si>
  <si>
    <t>HTML decimal: &amp;#64881;HTML hex: &amp;#xFD71; U+FD72ﵲARABIC LIGATURE TEH WITH MEEM WITH HAH INITIAL FORM</t>
  </si>
  <si>
    <t>HTML decimal: &amp;#64882;HTML hex: &amp;#xFD72; U+FD73ﵳARABIC LIGATURE TAH WITH MEEM WITH MEEM INITIAL FORM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</si>
</sst>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2000000]0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</numFmts>
  <fonts count="55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22"/>
      <color indexed="8"/>
      <name val="Times New Roman"/>
      <family val="1"/>
    </font>
    <font>
      <sz val="11"/>
      <name val="Calibri"/>
      <family val="2"/>
    </font>
    <font>
      <sz val="11"/>
      <color indexed="46"/>
      <name val="Calibri"/>
      <family val="2"/>
    </font>
    <font>
      <b/>
      <sz val="14"/>
      <color indexed="46"/>
      <name val="Calibri"/>
      <family val="2"/>
    </font>
    <font>
      <b/>
      <sz val="12"/>
      <color indexed="40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60"/>
      <name val="Arial"/>
      <family val="2"/>
    </font>
    <font>
      <sz val="14"/>
      <name val="Calibri"/>
      <family val="2"/>
    </font>
    <font>
      <b/>
      <sz val="16"/>
      <color indexed="60"/>
      <name val="Arial"/>
      <family val="2"/>
    </font>
    <font>
      <sz val="2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6"/>
      <name val="Calibri"/>
      <family val="2"/>
    </font>
    <font>
      <b/>
      <sz val="11"/>
      <name val="Calibri"/>
      <family val="2"/>
    </font>
    <font>
      <b/>
      <sz val="12"/>
      <color indexed="16"/>
      <name val="Calibri"/>
      <family val="2"/>
    </font>
    <font>
      <b/>
      <sz val="18"/>
      <color indexed="60"/>
      <name val="Calibri"/>
      <family val="2"/>
    </font>
    <font>
      <sz val="14"/>
      <color indexed="46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8"/>
      <color indexed="10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22"/>
      <color indexed="12"/>
      <name val="Times New Roman"/>
      <family val="1"/>
    </font>
    <font>
      <sz val="14"/>
      <color indexed="12"/>
      <name val="Calibri"/>
      <family val="2"/>
    </font>
    <font>
      <b/>
      <sz val="18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2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4" fillId="3" borderId="0" applyNumberFormat="0" applyBorder="0" applyAlignment="0" applyProtection="0"/>
    <xf numFmtId="0" fontId="13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22" borderId="4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3" applyNumberFormat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Alignment="1" quotePrefix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5" borderId="0" xfId="0" applyFont="1" applyFill="1" applyAlignment="1">
      <alignment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0" fillId="0" borderId="0" xfId="0" applyFont="1" applyAlignment="1">
      <alignment/>
    </xf>
    <xf numFmtId="0" fontId="19" fillId="24" borderId="0" xfId="0" applyFont="1" applyFill="1" applyAlignment="1">
      <alignment wrapText="1"/>
    </xf>
    <xf numFmtId="0" fontId="19" fillId="25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6" fillId="7" borderId="0" xfId="0" applyFont="1" applyFill="1" applyAlignment="1">
      <alignment/>
    </xf>
    <xf numFmtId="0" fontId="28" fillId="7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NumberForma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7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7" fillId="7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25" fillId="5" borderId="0" xfId="0" applyFont="1" applyFill="1" applyAlignment="1">
      <alignment/>
    </xf>
    <xf numFmtId="0" fontId="39" fillId="5" borderId="0" xfId="0" applyFont="1" applyFill="1" applyAlignment="1">
      <alignment/>
    </xf>
    <xf numFmtId="0" fontId="26" fillId="8" borderId="0" xfId="0" applyFont="1" applyFill="1" applyAlignment="1">
      <alignment horizontal="center"/>
    </xf>
    <xf numFmtId="0" fontId="40" fillId="8" borderId="0" xfId="0" applyFont="1" applyFill="1" applyAlignment="1">
      <alignment horizontal="center"/>
    </xf>
    <xf numFmtId="0" fontId="26" fillId="5" borderId="0" xfId="0" applyFont="1" applyFill="1" applyAlignment="1">
      <alignment/>
    </xf>
    <xf numFmtId="0" fontId="28" fillId="5" borderId="0" xfId="0" applyFont="1" applyFill="1" applyAlignment="1">
      <alignment/>
    </xf>
    <xf numFmtId="0" fontId="30" fillId="5" borderId="0" xfId="0" applyFont="1" applyFill="1" applyAlignment="1" quotePrefix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41" fillId="8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43" fillId="7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5" borderId="0" xfId="0" applyFont="1" applyFill="1" applyAlignment="1">
      <alignment/>
    </xf>
    <xf numFmtId="0" fontId="45" fillId="0" borderId="0" xfId="0" applyFont="1" applyFill="1" applyAlignment="1" quotePrefix="1">
      <alignment/>
    </xf>
    <xf numFmtId="0" fontId="25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45" fillId="4" borderId="0" xfId="0" applyFont="1" applyFill="1" applyAlignment="1" quotePrefix="1">
      <alignment/>
    </xf>
    <xf numFmtId="0" fontId="44" fillId="4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24" borderId="0" xfId="0" applyFont="1" applyFill="1" applyAlignment="1">
      <alignment/>
    </xf>
    <xf numFmtId="0" fontId="46" fillId="8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6" fillId="7" borderId="0" xfId="0" applyFont="1" applyFill="1" applyAlignment="1">
      <alignment/>
    </xf>
    <xf numFmtId="0" fontId="48" fillId="24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49" fillId="0" borderId="0" xfId="0" applyFont="1" applyFill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51" fillId="7" borderId="0" xfId="0" applyFont="1" applyFill="1" applyAlignment="1">
      <alignment/>
    </xf>
    <xf numFmtId="0" fontId="51" fillId="7" borderId="0" xfId="0" applyFont="1" applyFill="1" applyAlignment="1">
      <alignment horizontal="center"/>
    </xf>
    <xf numFmtId="0" fontId="52" fillId="7" borderId="0" xfId="0" applyFont="1" applyFill="1" applyAlignment="1">
      <alignment/>
    </xf>
    <xf numFmtId="0" fontId="50" fillId="24" borderId="0" xfId="0" applyFont="1" applyFill="1" applyAlignment="1">
      <alignment/>
    </xf>
    <xf numFmtId="0" fontId="53" fillId="0" borderId="0" xfId="0" applyFont="1" applyFill="1" applyAlignment="1" quotePrefix="1">
      <alignment/>
    </xf>
    <xf numFmtId="0" fontId="54" fillId="0" borderId="0" xfId="0" applyFont="1" applyFill="1" applyAlignment="1">
      <alignment/>
    </xf>
    <xf numFmtId="0" fontId="51" fillId="0" borderId="0" xfId="0" applyFont="1" applyAlignment="1">
      <alignment/>
    </xf>
    <xf numFmtId="0" fontId="47" fillId="0" borderId="0" xfId="0" applyFont="1" applyFill="1" applyAlignment="1">
      <alignment/>
    </xf>
    <xf numFmtId="0" fontId="46" fillId="8" borderId="0" xfId="0" applyFont="1" applyFill="1" applyAlignment="1">
      <alignment horizontal="center" shrinkToFit="1"/>
    </xf>
    <xf numFmtId="0" fontId="46" fillId="4" borderId="0" xfId="0" applyFont="1" applyFill="1" applyAlignment="1">
      <alignment/>
    </xf>
    <xf numFmtId="0" fontId="46" fillId="5" borderId="0" xfId="0" applyFont="1" applyFill="1" applyAlignment="1">
      <alignment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nsatisfaisant" xfId="77"/>
    <cellStyle name="Linked Cell" xfId="78"/>
    <cellStyle name="Neutral" xfId="79"/>
    <cellStyle name="Neutre" xfId="80"/>
    <cellStyle name="Note" xfId="81"/>
    <cellStyle name="Output" xfId="82"/>
    <cellStyle name="Percent" xfId="83"/>
    <cellStyle name="Satisfaisant" xfId="84"/>
    <cellStyle name="Sortie" xfId="85"/>
    <cellStyle name="Texte explicatif" xfId="86"/>
    <cellStyle name="Title" xfId="87"/>
    <cellStyle name="Titre" xfId="88"/>
    <cellStyle name="Titre 1" xfId="89"/>
    <cellStyle name="Titre 2" xfId="90"/>
    <cellStyle name="Titre 3" xfId="91"/>
    <cellStyle name="Titre 4" xfId="92"/>
    <cellStyle name="Total" xfId="93"/>
    <cellStyle name="Vérification" xfId="94"/>
    <cellStyle name="Warning Text" xfId="95"/>
  </cellStyles>
  <dxfs count="3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AA6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5.57421875" style="17" bestFit="1" customWidth="1"/>
    <col min="2" max="2" width="19.140625" style="19" customWidth="1"/>
    <col min="3" max="4" width="5.00390625" style="56" bestFit="1" customWidth="1"/>
    <col min="5" max="5" width="12.8515625" style="19" bestFit="1" customWidth="1"/>
    <col min="6" max="6" width="10.421875" style="19" bestFit="1" customWidth="1"/>
    <col min="7" max="7" width="10.421875" style="60" customWidth="1"/>
    <col min="8" max="8" width="18.8515625" style="19" customWidth="1"/>
    <col min="9" max="9" width="16.140625" style="20" customWidth="1"/>
    <col min="10" max="10" width="3.7109375" style="16" customWidth="1"/>
    <col min="11" max="11" width="11.57421875" style="22" customWidth="1"/>
    <col min="12" max="12" width="25.57421875" style="21" customWidth="1"/>
    <col min="13" max="13" width="33.57421875" style="32" customWidth="1"/>
    <col min="14" max="14" width="16.140625" style="17" customWidth="1"/>
    <col min="15" max="15" width="27.421875" style="17" customWidth="1"/>
    <col min="16" max="17" width="3.140625" style="17" bestFit="1" customWidth="1"/>
    <col min="18" max="18" width="6.28125" style="17" bestFit="1" customWidth="1"/>
    <col min="19" max="19" width="3.00390625" style="16" customWidth="1"/>
    <col min="20" max="20" width="44.57421875" style="41" customWidth="1"/>
    <col min="21" max="21" width="23.00390625" style="41" customWidth="1"/>
    <col min="22" max="22" width="19.28125" style="41" customWidth="1"/>
    <col min="23" max="23" width="9.140625" style="41" customWidth="1"/>
    <col min="24" max="24" width="3.00390625" style="16" customWidth="1"/>
    <col min="25" max="25" width="28.28125" style="41" customWidth="1"/>
    <col min="26" max="26" width="23.00390625" style="41" customWidth="1"/>
    <col min="27" max="27" width="19.28125" style="41" customWidth="1"/>
    <col min="28" max="16384" width="9.140625" style="17" customWidth="1"/>
  </cols>
  <sheetData>
    <row r="1" spans="20:25" ht="27.75">
      <c r="T1" s="41" t="s">
        <v>1229</v>
      </c>
      <c r="Y1" s="41" t="s">
        <v>1231</v>
      </c>
    </row>
    <row r="2" spans="1:27" s="35" customFormat="1" ht="13.5">
      <c r="A2" s="35" t="s">
        <v>357</v>
      </c>
      <c r="B2" s="35" t="s">
        <v>669</v>
      </c>
      <c r="C2" s="55" t="s">
        <v>670</v>
      </c>
      <c r="D2" s="55" t="s">
        <v>671</v>
      </c>
      <c r="E2" s="35" t="s">
        <v>408</v>
      </c>
      <c r="F2" s="35" t="s">
        <v>409</v>
      </c>
      <c r="G2" s="74" t="s">
        <v>1282</v>
      </c>
      <c r="H2" s="35" t="s">
        <v>672</v>
      </c>
      <c r="I2" s="35" t="s">
        <v>668</v>
      </c>
      <c r="K2" s="42" t="s">
        <v>1417</v>
      </c>
      <c r="L2" s="43" t="s">
        <v>1418</v>
      </c>
      <c r="M2" s="36" t="s">
        <v>1125</v>
      </c>
      <c r="N2" s="35" t="s">
        <v>1419</v>
      </c>
      <c r="O2" s="35" t="s">
        <v>1421</v>
      </c>
      <c r="T2" s="35" t="s">
        <v>261</v>
      </c>
      <c r="U2" s="36" t="s">
        <v>1125</v>
      </c>
      <c r="V2" s="35" t="s">
        <v>1419</v>
      </c>
      <c r="W2" s="35" t="s">
        <v>1421</v>
      </c>
      <c r="Y2" s="36" t="s">
        <v>1420</v>
      </c>
      <c r="Z2" s="35" t="s">
        <v>1419</v>
      </c>
      <c r="AA2" s="35" t="s">
        <v>1421</v>
      </c>
    </row>
    <row r="3" spans="1:27" s="48" customFormat="1" ht="27.75">
      <c r="A3" s="48" t="s">
        <v>1230</v>
      </c>
      <c r="B3" s="49" t="s">
        <v>595</v>
      </c>
      <c r="C3" s="57">
        <f>VLOOKUP(G3,gfx!$B$1:$C$1005,2,0)</f>
        <v>0</v>
      </c>
      <c r="D3" s="57"/>
      <c r="E3" s="49" t="s">
        <v>1422</v>
      </c>
      <c r="F3" s="49" t="s">
        <v>1423</v>
      </c>
      <c r="G3" s="75" t="s">
        <v>1423</v>
      </c>
      <c r="H3" s="49" t="s">
        <v>673</v>
      </c>
      <c r="I3" s="50" t="s">
        <v>262</v>
      </c>
      <c r="K3" s="51" t="str">
        <f>acv(I3)</f>
        <v>هذا</v>
      </c>
      <c r="L3" s="52" t="str">
        <f>acl(I3)</f>
        <v>ٰ܀܀</v>
      </c>
      <c r="M3" s="49" t="str">
        <f>ltfh($K3)</f>
        <v>"d", "m", "f", null, null, null, null, null, null, null, null, null, null, null, null</v>
      </c>
      <c r="N3" s="48" t="str">
        <f>atln(K3)</f>
        <v>26, 9, 1, null, null, null, null, null, null, null, null, null, null, null, null</v>
      </c>
      <c r="O3" s="48" t="str">
        <f>vtt(L3)</f>
        <v>"as", null, null, null, null, null, null, null, null, null, null, null, null, null, null</v>
      </c>
      <c r="P3" s="48">
        <f>LEN(K3)</f>
        <v>3</v>
      </c>
      <c r="Q3" s="48">
        <f>LEN(L3)</f>
        <v>3</v>
      </c>
      <c r="R3" s="48" t="str">
        <f>IF(P3&lt;&gt;Q3,"not ok","ok")</f>
        <v>ok</v>
      </c>
      <c r="T3" s="49" t="str">
        <f>IF(E3="null","arab_init("&amp;""""&amp;B3&amp;""""&amp;", "&amp;C3&amp;", "&amp;E3&amp;", "&amp;F3&amp;")",IF(F3="null","arab_init("&amp;""""&amp;B3&amp;""""&amp;", "&amp;C3&amp;", "&amp;""""&amp;E3&amp;""""&amp;", "&amp;F3&amp;")","arab_init("&amp;""""&amp;B3&amp;""""&amp;", "&amp;C3&amp;", "&amp;""""&amp;E3&amp;""""&amp;", "&amp;""""&amp;F3&amp;""""&amp;")"))</f>
        <v>arab_init("Ceci est …", 0, "thisis", null)</v>
      </c>
      <c r="U3" s="49" t="str">
        <f>"arab_forms("&amp;$M3&amp;")"</f>
        <v>arab_forms("d", "m", "f", null, null, null, null, null, null, null, null, null, null, null, null)</v>
      </c>
      <c r="V3" s="49" t="str">
        <f>"arab_words("&amp;$N3&amp;")"</f>
        <v>arab_words(26, 9, 1, null, null, null, null, null, null, null, null, null, null, null, null)</v>
      </c>
      <c r="W3" s="49" t="str">
        <f>"vowels("&amp;$O3&amp;")"</f>
        <v>vowels("as", null, null, null, null, null, null, null, null, null, null, null, null, null, null)</v>
      </c>
      <c r="Y3" s="49" t="str">
        <f>"["&amp;$M3&amp;"])"</f>
        <v>["d", "m", "f", null, null, null, null, null, null, null, null, null, null, null, null])</v>
      </c>
      <c r="Z3" s="49" t="str">
        <f>"["&amp;$N3&amp;"])"</f>
        <v>[26, 9, 1, null, null, null, null, null, null, null, null, null, null, null, null])</v>
      </c>
      <c r="AA3" s="49" t="str">
        <f>"["&amp;$O3&amp;"])"</f>
        <v>["as", null, null, null, null, null, null, null, null, null, null, null, null, null, null])</v>
      </c>
    </row>
    <row r="4" spans="1:25" ht="27.75">
      <c r="A4" s="17">
        <v>1</v>
      </c>
      <c r="B4" s="19" t="s">
        <v>596</v>
      </c>
      <c r="C4" s="56">
        <f>VLOOKUP(G4,gfx!$B$1:$C$1005,2,0)</f>
        <v>1</v>
      </c>
      <c r="E4" s="19" t="s">
        <v>1422</v>
      </c>
      <c r="F4" s="19" t="s">
        <v>410</v>
      </c>
      <c r="G4" s="60" t="s">
        <v>410</v>
      </c>
      <c r="H4" s="19" t="s">
        <v>675</v>
      </c>
      <c r="I4" s="20" t="s">
        <v>674</v>
      </c>
      <c r="K4" s="47" t="str">
        <f aca="true" t="shared" si="0" ref="K4:K51">acv(I4)</f>
        <v>هذا بيت.</v>
      </c>
      <c r="L4" s="45" t="str">
        <f aca="true" t="shared" si="1" ref="L4:L51">acl(I4)</f>
        <v>ٰ܀܀܁ٌَْ܃</v>
      </c>
      <c r="M4" s="41" t="str">
        <f aca="true" t="shared" si="2" ref="M4:M51">ltfh($K4)</f>
        <v>"d", "m", "i", " ", "md", "m", "f", ".", null, null, null, null, null, null, null</v>
      </c>
      <c r="N4" s="17" t="str">
        <f aca="true" t="shared" si="3" ref="N4:N51">atln(K4)</f>
        <v>26, 9, 1, 0, 2, 28, 3, 0, null, null, null, null, null, null, null</v>
      </c>
      <c r="O4" s="17" t="str">
        <f aca="true" t="shared" si="4" ref="O4:O51">vtt(L4)</f>
        <v>"as", null, null, " ", "a", "s", "oun", ".", null, null, null, null, null, null, null</v>
      </c>
      <c r="P4" s="17">
        <f aca="true" t="shared" si="5" ref="P4:P60">LEN(K4)</f>
        <v>8</v>
      </c>
      <c r="Q4" s="17">
        <f aca="true" t="shared" si="6" ref="Q4:Q60">LEN(L4)</f>
        <v>8</v>
      </c>
      <c r="R4" s="17" t="str">
        <f aca="true" t="shared" si="7" ref="R4:R60">IF(P4&lt;&gt;Q4,"not ok","ok")</f>
        <v>ok</v>
      </c>
      <c r="T4" s="41" t="str">
        <f>IF(E4="null","arab_init("&amp;""""&amp;B4&amp;""""&amp;", "&amp;C4&amp;", "&amp;E4&amp;", "&amp;F4&amp;")",IF(F4="null","arab_init("&amp;""""&amp;B4&amp;""""&amp;", "&amp;C4&amp;", "&amp;""""&amp;E4&amp;""""&amp;", "&amp;F4&amp;")","arab_init("&amp;""""&amp;B4&amp;""""&amp;", "&amp;C4&amp;", "&amp;""""&amp;E4&amp;""""&amp;", "&amp;""""&amp;F4&amp;""""&amp;")"))</f>
        <v>arab_init("Ceci est une maison.", 1, "thisis", "ahouse")</v>
      </c>
      <c r="U4" s="41" t="str">
        <f>"arab_forms("&amp;M4&amp;")"</f>
        <v>arab_forms("d", "m", "i", " ", "md", "m", "f", ".", null, null, null, null, null, null, null)</v>
      </c>
      <c r="V4" s="41" t="str">
        <f aca="true" t="shared" si="8" ref="V4:V35">"arab_words("&amp;N4&amp;")"</f>
        <v>arab_words(26, 9, 1, 0, 2, 28, 3, 0, null, null, null, null, null, null, null)</v>
      </c>
      <c r="W4" s="41" t="str">
        <f>"vowels("&amp;O4&amp;")"</f>
        <v>vowels("as", null, null, " ", "a", "s", "oun", ".", null, null, null, null, null, null, null)</v>
      </c>
      <c r="Y4" s="41" t="s">
        <v>1232</v>
      </c>
    </row>
    <row r="5" spans="1:25" ht="27.75">
      <c r="A5" s="17">
        <v>2</v>
      </c>
      <c r="B5" s="19" t="s">
        <v>1070</v>
      </c>
      <c r="C5" s="56">
        <f>VLOOKUP(G5,gfx!$B$1:$C$1005,2,0)</f>
        <v>2</v>
      </c>
      <c r="E5" s="19" t="s">
        <v>1422</v>
      </c>
      <c r="F5" s="19" t="s">
        <v>1429</v>
      </c>
      <c r="G5" s="60" t="s">
        <v>1429</v>
      </c>
      <c r="H5" s="19" t="s">
        <v>1071</v>
      </c>
      <c r="I5" s="20" t="s">
        <v>957</v>
      </c>
      <c r="K5" s="47" t="str">
        <f t="shared" si="0"/>
        <v>هذا مسجد.</v>
      </c>
      <c r="L5" s="45" t="str">
        <f t="shared" si="1"/>
        <v>ٰ܀܀܁ٌَِْ܃</v>
      </c>
      <c r="M5" s="41" t="str">
        <f t="shared" si="2"/>
        <v>"d", "m", "i", " ", "md", "m", "m", "f", ".", null, null, null, null, null, null</v>
      </c>
      <c r="N5" s="17" t="str">
        <f t="shared" si="3"/>
        <v>26, 9, 1, 0, 24, 12, 5, 8, 0, null, null, null, null, null, null</v>
      </c>
      <c r="O5" s="17" t="str">
        <f t="shared" si="4"/>
        <v>"as", null, null, " ", "a", "s", "i", "oun", ".", null, null, null, null, null, null</v>
      </c>
      <c r="P5" s="17">
        <f t="shared" si="5"/>
        <v>9</v>
      </c>
      <c r="Q5" s="17">
        <f t="shared" si="6"/>
        <v>9</v>
      </c>
      <c r="R5" s="17" t="str">
        <f t="shared" si="7"/>
        <v>ok</v>
      </c>
      <c r="T5" s="41" t="str">
        <f aca="true" t="shared" si="9" ref="T5:T60">IF(E5="null","arab_init("&amp;""""&amp;B5&amp;""""&amp;", "&amp;C5&amp;", "&amp;E5&amp;", "&amp;F5&amp;")",IF(F5="null","arab_init("&amp;""""&amp;B5&amp;""""&amp;", "&amp;C5&amp;", "&amp;""""&amp;E5&amp;""""&amp;", "&amp;F5&amp;")","arab_init("&amp;""""&amp;B5&amp;""""&amp;", "&amp;C5&amp;", "&amp;""""&amp;E5&amp;""""&amp;", "&amp;""""&amp;F5&amp;""""&amp;")"))</f>
        <v>arab_init("Ceci est une mosqué.", 2, "thisis", "amosque")</v>
      </c>
      <c r="U5" s="41" t="str">
        <f aca="true" t="shared" si="10" ref="U5:U60">"arab_forms("&amp;M5&amp;")"</f>
        <v>arab_forms("d", "m", "i", " ", "md", "m", "m", "f", ".", null, null, null, null, null, null)</v>
      </c>
      <c r="V5" s="41" t="str">
        <f t="shared" si="8"/>
        <v>arab_words(26, 9, 1, 0, 24, 12, 5, 8, 0, null, null, null, null, null, null)</v>
      </c>
      <c r="W5" s="41" t="str">
        <f aca="true" t="shared" si="11" ref="W5:W60">"vowels("&amp;O5&amp;")"</f>
        <v>vowels("as", null, null, " ", "a", "s", "i", "oun", ".", null, null, null, null, null, null)</v>
      </c>
      <c r="Y5" s="41" t="s">
        <v>1232</v>
      </c>
    </row>
    <row r="6" spans="1:25" ht="27.75">
      <c r="A6" s="17">
        <v>3</v>
      </c>
      <c r="B6" s="19" t="s">
        <v>1072</v>
      </c>
      <c r="C6" s="56">
        <f>VLOOKUP(G6,gfx!$B$1:$C$1005,2,0)</f>
        <v>3</v>
      </c>
      <c r="E6" s="19" t="s">
        <v>1422</v>
      </c>
      <c r="F6" s="19" t="s">
        <v>1430</v>
      </c>
      <c r="G6" s="60" t="s">
        <v>1430</v>
      </c>
      <c r="H6" s="19" t="s">
        <v>1073</v>
      </c>
      <c r="I6" s="20" t="s">
        <v>958</v>
      </c>
      <c r="K6" s="47" t="str">
        <f t="shared" si="0"/>
        <v>هذا باب.</v>
      </c>
      <c r="L6" s="45" t="str">
        <f t="shared" si="1"/>
        <v>ٰ܀܀܁َ܀ٌ܃</v>
      </c>
      <c r="M6" s="41" t="str">
        <f t="shared" si="2"/>
        <v>"d", "m", "i", " ", "md", "m", "i", ".", null, null, null, null, null, null, null</v>
      </c>
      <c r="N6" s="17" t="str">
        <f t="shared" si="3"/>
        <v>26, 9, 1, 0, 2, 1, 2, 0, null, null, null, null, null, null, null</v>
      </c>
      <c r="O6" s="17" t="str">
        <f t="shared" si="4"/>
        <v>"as", null, null, " ", "a", null, "oun", ".", null, null, null, null, null, null, null</v>
      </c>
      <c r="P6" s="17">
        <f t="shared" si="5"/>
        <v>8</v>
      </c>
      <c r="Q6" s="17">
        <f t="shared" si="6"/>
        <v>8</v>
      </c>
      <c r="R6" s="17" t="str">
        <f t="shared" si="7"/>
        <v>ok</v>
      </c>
      <c r="T6" s="41" t="str">
        <f t="shared" si="9"/>
        <v>arab_init("Ceci est une porte.", 3, "thisis", "adoor")</v>
      </c>
      <c r="U6" s="41" t="str">
        <f t="shared" si="10"/>
        <v>arab_forms("d", "m", "i", " ", "md", "m", "i", ".", null, null, null, null, null, null, null)</v>
      </c>
      <c r="V6" s="41" t="str">
        <f t="shared" si="8"/>
        <v>arab_words(26, 9, 1, 0, 2, 1, 2, 0, null, null, null, null, null, null, null)</v>
      </c>
      <c r="W6" s="41" t="str">
        <f t="shared" si="11"/>
        <v>vowels("as", null, null, " ", "a", null, "oun", ".", null, null, null, null, null, null, null)</v>
      </c>
      <c r="Y6" s="41" t="s">
        <v>1232</v>
      </c>
    </row>
    <row r="7" spans="1:25" ht="27.75">
      <c r="A7" s="17">
        <v>4</v>
      </c>
      <c r="B7" s="19" t="s">
        <v>1075</v>
      </c>
      <c r="C7" s="56">
        <f>VLOOKUP(G7,gfx!$B$1:$C$1005,2,0)</f>
        <v>4</v>
      </c>
      <c r="E7" s="19" t="s">
        <v>1422</v>
      </c>
      <c r="F7" s="19" t="s">
        <v>216</v>
      </c>
      <c r="G7" s="60" t="s">
        <v>216</v>
      </c>
      <c r="H7" s="19" t="s">
        <v>1094</v>
      </c>
      <c r="I7" s="20" t="s">
        <v>959</v>
      </c>
      <c r="K7" s="47" t="str">
        <f t="shared" si="0"/>
        <v>هذا كتاب.</v>
      </c>
      <c r="L7" s="45" t="str">
        <f t="shared" si="1"/>
        <v>ٰ܀܀܁َِ܀ٌ܃</v>
      </c>
      <c r="M7" s="41" t="str">
        <f t="shared" si="2"/>
        <v>"d", "m", "i", " ", "md", "m", "m", "i", ".", null, null, null, null, null, null</v>
      </c>
      <c r="N7" s="17" t="str">
        <f t="shared" si="3"/>
        <v>26, 9, 1, 0, 22, 3, 1, 2, 0, null, null, null, null, null, null</v>
      </c>
      <c r="O7" s="17" t="str">
        <f t="shared" si="4"/>
        <v>"as", null, null, " ", "i", "a", null, "oun", ".", null, null, null, null, null, null</v>
      </c>
      <c r="P7" s="17">
        <f t="shared" si="5"/>
        <v>9</v>
      </c>
      <c r="Q7" s="17">
        <f t="shared" si="6"/>
        <v>9</v>
      </c>
      <c r="R7" s="17" t="str">
        <f t="shared" si="7"/>
        <v>ok</v>
      </c>
      <c r="T7" s="41" t="str">
        <f t="shared" si="9"/>
        <v>arab_init("Ceci est un livre.", 4, "thisis", "abook")</v>
      </c>
      <c r="U7" s="41" t="str">
        <f t="shared" si="10"/>
        <v>arab_forms("d", "m", "i", " ", "md", "m", "m", "i", ".", null, null, null, null, null, null)</v>
      </c>
      <c r="V7" s="41" t="str">
        <f t="shared" si="8"/>
        <v>arab_words(26, 9, 1, 0, 22, 3, 1, 2, 0, null, null, null, null, null, null)</v>
      </c>
      <c r="W7" s="41" t="str">
        <f t="shared" si="11"/>
        <v>vowels("as", null, null, " ", "i", "a", null, "oun", ".", null, null, null, null, null, null)</v>
      </c>
      <c r="Y7" s="41" t="s">
        <v>1232</v>
      </c>
    </row>
    <row r="8" spans="1:25" ht="27.75">
      <c r="A8" s="17">
        <v>5</v>
      </c>
      <c r="B8" s="19" t="s">
        <v>1076</v>
      </c>
      <c r="C8" s="56">
        <f>VLOOKUP(G8,gfx!$B$1:$C$1005,2,0)</f>
        <v>5</v>
      </c>
      <c r="E8" s="19" t="s">
        <v>1422</v>
      </c>
      <c r="F8" s="19" t="s">
        <v>217</v>
      </c>
      <c r="G8" s="60" t="s">
        <v>217</v>
      </c>
      <c r="H8" s="19" t="s">
        <v>1095</v>
      </c>
      <c r="I8" s="20" t="s">
        <v>960</v>
      </c>
      <c r="K8" s="47" t="str">
        <f t="shared" si="0"/>
        <v>هذا قلم.</v>
      </c>
      <c r="L8" s="45" t="str">
        <f t="shared" si="1"/>
        <v>ٰ܀܀܁ٌََ܃</v>
      </c>
      <c r="M8" s="41" t="str">
        <f t="shared" si="2"/>
        <v>"d", "m", "i", " ", "md", "m", "f", ".", null, null, null, null, null, null, null</v>
      </c>
      <c r="N8" s="17" t="str">
        <f t="shared" si="3"/>
        <v>26, 9, 1, 0, 21, 23, 24, 0, null, null, null, null, null, null, null</v>
      </c>
      <c r="O8" s="17" t="str">
        <f t="shared" si="4"/>
        <v>"as", null, null, " ", "a", "a", "oun", ".", null, null, null, null, null, null, null</v>
      </c>
      <c r="P8" s="17">
        <f t="shared" si="5"/>
        <v>8</v>
      </c>
      <c r="Q8" s="17">
        <f t="shared" si="6"/>
        <v>8</v>
      </c>
      <c r="R8" s="17" t="str">
        <f t="shared" si="7"/>
        <v>ok</v>
      </c>
      <c r="T8" s="41" t="str">
        <f t="shared" si="9"/>
        <v>arab_init("Ceci est un stylo.", 5, "thisis", "apen")</v>
      </c>
      <c r="U8" s="41" t="str">
        <f t="shared" si="10"/>
        <v>arab_forms("d", "m", "i", " ", "md", "m", "f", ".", null, null, null, null, null, null, null)</v>
      </c>
      <c r="V8" s="41" t="str">
        <f t="shared" si="8"/>
        <v>arab_words(26, 9, 1, 0, 21, 23, 24, 0, null, null, null, null, null, null, null)</v>
      </c>
      <c r="W8" s="41" t="str">
        <f t="shared" si="11"/>
        <v>vowels("as", null, null, " ", "a", "a", "oun", ".", null, null, null, null, null, null, null)</v>
      </c>
      <c r="Y8" s="41" t="s">
        <v>1232</v>
      </c>
    </row>
    <row r="9" spans="1:25" ht="27.75">
      <c r="A9" s="17">
        <v>6</v>
      </c>
      <c r="B9" s="19" t="s">
        <v>1077</v>
      </c>
      <c r="C9" s="56">
        <f>VLOOKUP(G9,gfx!$B$1:$C$1005,2,0)</f>
        <v>6</v>
      </c>
      <c r="E9" s="19" t="s">
        <v>1422</v>
      </c>
      <c r="F9" s="19" t="s">
        <v>1431</v>
      </c>
      <c r="G9" s="60" t="s">
        <v>1431</v>
      </c>
      <c r="H9" s="19" t="s">
        <v>1096</v>
      </c>
      <c r="I9" s="20" t="s">
        <v>961</v>
      </c>
      <c r="K9" s="47" t="str">
        <f t="shared" si="0"/>
        <v>هذا مفتاح.</v>
      </c>
      <c r="L9" s="45" t="str">
        <f t="shared" si="1"/>
        <v>ٰ܀܀܁َِْ܀ٌ܃</v>
      </c>
      <c r="M9" s="41" t="str">
        <f t="shared" si="2"/>
        <v>"d", "m", "i", " ", "md", "m", "m", "m", "i", ".", null, null, null, null, null</v>
      </c>
      <c r="N9" s="17" t="str">
        <f t="shared" si="3"/>
        <v>26, 9, 1, 0, 24, 20, 3, 1, 6, 0, null, null, null, null, null</v>
      </c>
      <c r="O9" s="17" t="str">
        <f t="shared" si="4"/>
        <v>"as", null, null, " ", "i", "s", "a", null, "oun", ".", null, null, null, null, null</v>
      </c>
      <c r="P9" s="17">
        <f t="shared" si="5"/>
        <v>10</v>
      </c>
      <c r="Q9" s="17">
        <f t="shared" si="6"/>
        <v>10</v>
      </c>
      <c r="R9" s="17" t="str">
        <f t="shared" si="7"/>
        <v>ok</v>
      </c>
      <c r="T9" s="41" t="str">
        <f t="shared" si="9"/>
        <v>arab_init("Ceci est une clef.", 6, "thisis", "akey")</v>
      </c>
      <c r="U9" s="41" t="str">
        <f t="shared" si="10"/>
        <v>arab_forms("d", "m", "i", " ", "md", "m", "m", "m", "i", ".", null, null, null, null, null)</v>
      </c>
      <c r="V9" s="41" t="str">
        <f t="shared" si="8"/>
        <v>arab_words(26, 9, 1, 0, 24, 20, 3, 1, 6, 0, null, null, null, null, null)</v>
      </c>
      <c r="W9" s="41" t="str">
        <f t="shared" si="11"/>
        <v>vowels("as", null, null, " ", "i", "s", "a", null, "oun", ".", null, null, null, null, null)</v>
      </c>
      <c r="Y9" s="41" t="s">
        <v>1232</v>
      </c>
    </row>
    <row r="10" spans="1:25" ht="27.75">
      <c r="A10" s="17">
        <v>7</v>
      </c>
      <c r="B10" s="19" t="s">
        <v>1078</v>
      </c>
      <c r="C10" s="56">
        <f>VLOOKUP(G10,gfx!$B$1:$C$1005,2,0)</f>
        <v>7</v>
      </c>
      <c r="E10" s="19" t="s">
        <v>1422</v>
      </c>
      <c r="F10" s="19" t="s">
        <v>1432</v>
      </c>
      <c r="G10" s="60" t="s">
        <v>1432</v>
      </c>
      <c r="H10" s="19" t="s">
        <v>1097</v>
      </c>
      <c r="I10" s="20" t="s">
        <v>962</v>
      </c>
      <c r="K10" s="47" t="str">
        <f t="shared" si="0"/>
        <v>هذا مكتب.</v>
      </c>
      <c r="L10" s="45" t="str">
        <f t="shared" si="1"/>
        <v>ٰ܀܀܁ٌََْ܃</v>
      </c>
      <c r="M10" s="41" t="str">
        <f t="shared" si="2"/>
        <v>"d", "m", "i", " ", "md", "m", "m", "f", ".", null, null, null, null, null, null</v>
      </c>
      <c r="N10" s="17" t="str">
        <f t="shared" si="3"/>
        <v>26, 9, 1, 0, 24, 22, 3, 2, 0, null, null, null, null, null, null</v>
      </c>
      <c r="O10" s="17" t="str">
        <f t="shared" si="4"/>
        <v>"as", null, null, " ", "a", "s", "a", "oun", ".", null, null, null, null, null, null</v>
      </c>
      <c r="P10" s="17">
        <f t="shared" si="5"/>
        <v>9</v>
      </c>
      <c r="Q10" s="17">
        <f t="shared" si="6"/>
        <v>9</v>
      </c>
      <c r="R10" s="17" t="str">
        <f t="shared" si="7"/>
        <v>ok</v>
      </c>
      <c r="T10" s="41" t="str">
        <f t="shared" si="9"/>
        <v>arab_init("Ceci est un bureau.", 7, "thisis", "adesk")</v>
      </c>
      <c r="U10" s="41" t="str">
        <f t="shared" si="10"/>
        <v>arab_forms("d", "m", "i", " ", "md", "m", "m", "f", ".", null, null, null, null, null, null)</v>
      </c>
      <c r="V10" s="41" t="str">
        <f t="shared" si="8"/>
        <v>arab_words(26, 9, 1, 0, 24, 22, 3, 2, 0, null, null, null, null, null, null)</v>
      </c>
      <c r="W10" s="41" t="str">
        <f t="shared" si="11"/>
        <v>vowels("as", null, null, " ", "a", "s", "a", "oun", ".", null, null, null, null, null, null)</v>
      </c>
      <c r="Y10" s="41" t="s">
        <v>1232</v>
      </c>
    </row>
    <row r="11" spans="1:25" ht="27.75">
      <c r="A11" s="17">
        <v>8</v>
      </c>
      <c r="B11" s="19" t="s">
        <v>1079</v>
      </c>
      <c r="C11" s="56">
        <f>VLOOKUP(G11,gfx!$B$1:$C$1005,2,0)</f>
        <v>8</v>
      </c>
      <c r="E11" s="19" t="s">
        <v>1422</v>
      </c>
      <c r="F11" s="19" t="s">
        <v>1433</v>
      </c>
      <c r="G11" s="60" t="s">
        <v>1433</v>
      </c>
      <c r="H11" s="19" t="s">
        <v>1098</v>
      </c>
      <c r="I11" s="20" t="s">
        <v>1054</v>
      </c>
      <c r="K11" s="47" t="str">
        <f t="shared" si="0"/>
        <v>هذا سرير.</v>
      </c>
      <c r="L11" s="45" t="str">
        <f t="shared" si="1"/>
        <v>ٰ܀܀܁ٌَِْ܃</v>
      </c>
      <c r="M11" s="41" t="str">
        <f t="shared" si="2"/>
        <v>"d", "m", "i", " ", "md", "m", "md", "f", ".", null, null, null, null, null, null</v>
      </c>
      <c r="N11" s="17" t="str">
        <f t="shared" si="3"/>
        <v>26, 9, 1, 0, 12, 10, 28, 10, 0, null, null, null, null, null, null</v>
      </c>
      <c r="O11" s="17" t="str">
        <f t="shared" si="4"/>
        <v>"as", null, null, " ", "a", "i", "s", "oun", ".", null, null, null, null, null, null</v>
      </c>
      <c r="P11" s="17">
        <f t="shared" si="5"/>
        <v>9</v>
      </c>
      <c r="Q11" s="17">
        <f t="shared" si="6"/>
        <v>9</v>
      </c>
      <c r="R11" s="17" t="str">
        <f t="shared" si="7"/>
        <v>ok</v>
      </c>
      <c r="T11" s="41" t="str">
        <f t="shared" si="9"/>
        <v>arab_init("Ceci est un lit.", 8, "thisis", "abed")</v>
      </c>
      <c r="U11" s="41" t="str">
        <f t="shared" si="10"/>
        <v>arab_forms("d", "m", "i", " ", "md", "m", "md", "f", ".", null, null, null, null, null, null)</v>
      </c>
      <c r="V11" s="41" t="str">
        <f t="shared" si="8"/>
        <v>arab_words(26, 9, 1, 0, 12, 10, 28, 10, 0, null, null, null, null, null, null)</v>
      </c>
      <c r="W11" s="41" t="str">
        <f t="shared" si="11"/>
        <v>vowels("as", null, null, " ", "a", "i", "s", "oun", ".", null, null, null, null, null, null)</v>
      </c>
      <c r="Y11" s="41" t="s">
        <v>1232</v>
      </c>
    </row>
    <row r="12" spans="1:25" ht="27.75">
      <c r="A12" s="17">
        <v>9</v>
      </c>
      <c r="B12" s="19" t="s">
        <v>1080</v>
      </c>
      <c r="C12" s="56">
        <f>VLOOKUP(G12,gfx!$B$1:$C$1005,2,0)</f>
        <v>9</v>
      </c>
      <c r="E12" s="19" t="s">
        <v>1422</v>
      </c>
      <c r="F12" s="19" t="s">
        <v>1434</v>
      </c>
      <c r="G12" s="60" t="s">
        <v>1434</v>
      </c>
      <c r="H12" s="19" t="s">
        <v>1099</v>
      </c>
      <c r="I12" s="20" t="s">
        <v>1055</v>
      </c>
      <c r="K12" s="47" t="str">
        <f t="shared" si="0"/>
        <v>هذا كرسى.</v>
      </c>
      <c r="L12" s="45" t="str">
        <f t="shared" si="1"/>
        <v>ٰ܀܀܁ٌُِْ܃</v>
      </c>
      <c r="M12" s="41" t="str">
        <f t="shared" si="2"/>
        <v>"d", "m", "i", " ", "md", "m", "md", "f", ".", null, null, null, null, null, null</v>
      </c>
      <c r="N12" s="17" t="str">
        <f t="shared" si="3"/>
        <v>26, 9, 1, 0, 22, 10, 12, 1, 0, null, null, null, null, null, null</v>
      </c>
      <c r="O12" s="17" t="str">
        <f t="shared" si="4"/>
        <v>"as", null, null, " ", "ou", "s", "i", "oun", ".", null, null, null, null, null, null</v>
      </c>
      <c r="P12" s="17">
        <f t="shared" si="5"/>
        <v>9</v>
      </c>
      <c r="Q12" s="17">
        <f t="shared" si="6"/>
        <v>9</v>
      </c>
      <c r="R12" s="17" t="str">
        <f t="shared" si="7"/>
        <v>ok</v>
      </c>
      <c r="T12" s="41" t="str">
        <f t="shared" si="9"/>
        <v>arab_init("Ceci est une chaise.", 9, "thisis", "achair")</v>
      </c>
      <c r="U12" s="41" t="str">
        <f t="shared" si="10"/>
        <v>arab_forms("d", "m", "i", " ", "md", "m", "md", "f", ".", null, null, null, null, null, null)</v>
      </c>
      <c r="V12" s="41" t="str">
        <f t="shared" si="8"/>
        <v>arab_words(26, 9, 1, 0, 22, 10, 12, 1, 0, null, null, null, null, null, null)</v>
      </c>
      <c r="W12" s="41" t="str">
        <f t="shared" si="11"/>
        <v>vowels("as", null, null, " ", "ou", "s", "i", "oun", ".", null, null, null, null, null, null)</v>
      </c>
      <c r="Y12" s="41" t="s">
        <v>1232</v>
      </c>
    </row>
    <row r="13" spans="1:25" ht="27.75">
      <c r="A13" s="17">
        <v>10</v>
      </c>
      <c r="B13" s="19" t="s">
        <v>1081</v>
      </c>
      <c r="C13" s="56">
        <f>VLOOKUP(G13,gfx!$B$1:$C$1005,2,0)</f>
        <v>10</v>
      </c>
      <c r="E13" s="19" t="s">
        <v>1422</v>
      </c>
      <c r="F13" s="19" t="s">
        <v>1435</v>
      </c>
      <c r="G13" s="60" t="s">
        <v>1435</v>
      </c>
      <c r="H13" s="19" t="s">
        <v>1100</v>
      </c>
      <c r="I13" s="20" t="s">
        <v>1056</v>
      </c>
      <c r="K13" s="47" t="str">
        <f t="shared" si="0"/>
        <v>هذا قميص.</v>
      </c>
      <c r="L13" s="45" t="str">
        <f t="shared" si="1"/>
        <v>ٰ܀܀܁ٌَِْ܃</v>
      </c>
      <c r="M13" s="41" t="str">
        <f t="shared" si="2"/>
        <v>"d", "m", "i", " ", "md", "m", "m", "f", ".", null, null, null, null, null, null</v>
      </c>
      <c r="N13" s="17" t="str">
        <f t="shared" si="3"/>
        <v>26, 9, 1, 0, 21, 24, 28, 14, 0, null, null, null, null, null, null</v>
      </c>
      <c r="O13" s="17" t="str">
        <f t="shared" si="4"/>
        <v>"as", null, null, " ", "a", "i", "s", "oun", ".", null, null, null, null, null, null</v>
      </c>
      <c r="P13" s="17">
        <f t="shared" si="5"/>
        <v>9</v>
      </c>
      <c r="Q13" s="17">
        <f t="shared" si="6"/>
        <v>9</v>
      </c>
      <c r="R13" s="17" t="str">
        <f t="shared" si="7"/>
        <v>ok</v>
      </c>
      <c r="T13" s="41" t="str">
        <f t="shared" si="9"/>
        <v>arab_init("Ceci est une chemise.", 10, "thisis", "ashirt")</v>
      </c>
      <c r="U13" s="41" t="str">
        <f t="shared" si="10"/>
        <v>arab_forms("d", "m", "i", " ", "md", "m", "m", "f", ".", null, null, null, null, null, null)</v>
      </c>
      <c r="V13" s="41" t="str">
        <f t="shared" si="8"/>
        <v>arab_words(26, 9, 1, 0, 21, 24, 28, 14, 0, null, null, null, null, null, null)</v>
      </c>
      <c r="W13" s="41" t="str">
        <f t="shared" si="11"/>
        <v>vowels("as", null, null, " ", "a", "i", "s", "oun", ".", null, null, null, null, null, null)</v>
      </c>
      <c r="Y13" s="41" t="s">
        <v>1232</v>
      </c>
    </row>
    <row r="14" spans="1:25" ht="27.75">
      <c r="A14" s="17">
        <v>11</v>
      </c>
      <c r="B14" s="19" t="s">
        <v>597</v>
      </c>
      <c r="C14" s="56">
        <f>VLOOKUP(G14,gfx!$B$1:$C$1005,2,0)</f>
        <v>11</v>
      </c>
      <c r="E14" s="19" t="s">
        <v>1422</v>
      </c>
      <c r="F14" s="19" t="s">
        <v>1436</v>
      </c>
      <c r="G14" s="60" t="s">
        <v>1436</v>
      </c>
      <c r="H14" s="19" t="s">
        <v>1402</v>
      </c>
      <c r="I14" s="20" t="s">
        <v>1401</v>
      </c>
      <c r="K14" s="47" t="str">
        <f t="shared" si="0"/>
        <v>هذا نجم.</v>
      </c>
      <c r="L14" s="45" t="str">
        <f t="shared" si="1"/>
        <v>ٰ܀܀܁ٌَْ܃</v>
      </c>
      <c r="M14" s="41" t="str">
        <f t="shared" si="2"/>
        <v>"d", "m", "i", " ", "md", "m", "f", ".", null, null, null, null, null, null, null</v>
      </c>
      <c r="N14" s="17" t="str">
        <f t="shared" si="3"/>
        <v>26, 9, 1, 0, 25, 5, 24, 0, null, null, null, null, null, null, null</v>
      </c>
      <c r="O14" s="17" t="str">
        <f t="shared" si="4"/>
        <v>"as", null, null, " ", "a", "s", "oun", ".", null, null, null, null, null, null, null</v>
      </c>
      <c r="P14" s="17">
        <f t="shared" si="5"/>
        <v>8</v>
      </c>
      <c r="Q14" s="17">
        <f t="shared" si="6"/>
        <v>8</v>
      </c>
      <c r="R14" s="17" t="str">
        <f t="shared" si="7"/>
        <v>ok</v>
      </c>
      <c r="T14" s="41" t="str">
        <f t="shared" si="9"/>
        <v>arab_init("Ceci est une étoile.", 11, "thisis", "astar")</v>
      </c>
      <c r="U14" s="41" t="str">
        <f t="shared" si="10"/>
        <v>arab_forms("d", "m", "i", " ", "md", "m", "f", ".", null, null, null, null, null, null, null)</v>
      </c>
      <c r="V14" s="41" t="str">
        <f t="shared" si="8"/>
        <v>arab_words(26, 9, 1, 0, 25, 5, 24, 0, null, null, null, null, null, null, null)</v>
      </c>
      <c r="W14" s="41" t="str">
        <f t="shared" si="11"/>
        <v>vowels("as", null, null, " ", "a", "s", "oun", ".", null, null, null, null, null, null, null)</v>
      </c>
      <c r="Y14" s="41" t="s">
        <v>1232</v>
      </c>
    </row>
    <row r="15" spans="1:25" ht="27.75">
      <c r="A15" s="17">
        <v>12</v>
      </c>
      <c r="B15" s="19" t="s">
        <v>596</v>
      </c>
      <c r="C15" s="56">
        <f>VLOOKUP(G15,gfx!$B$1:$C$1005,2,0)</f>
        <v>1</v>
      </c>
      <c r="E15" s="19" t="s">
        <v>1422</v>
      </c>
      <c r="F15" s="19" t="s">
        <v>410</v>
      </c>
      <c r="G15" s="60" t="s">
        <v>410</v>
      </c>
      <c r="H15" s="19" t="s">
        <v>675</v>
      </c>
      <c r="I15" s="20" t="s">
        <v>674</v>
      </c>
      <c r="K15" s="47" t="str">
        <f t="shared" si="0"/>
        <v>هذا بيت.</v>
      </c>
      <c r="L15" s="45" t="str">
        <f t="shared" si="1"/>
        <v>ٰ܀܀܁ٌَْ܃</v>
      </c>
      <c r="M15" s="41" t="str">
        <f t="shared" si="2"/>
        <v>"d", "m", "i", " ", "md", "m", "f", ".", null, null, null, null, null, null, null</v>
      </c>
      <c r="N15" s="17" t="str">
        <f t="shared" si="3"/>
        <v>26, 9, 1, 0, 2, 28, 3, 0, null, null, null, null, null, null, null</v>
      </c>
      <c r="O15" s="17" t="str">
        <f t="shared" si="4"/>
        <v>"as", null, null, " ", "a", "s", "oun", ".", null, null, null, null, null, null, null</v>
      </c>
      <c r="P15" s="17">
        <f t="shared" si="5"/>
        <v>8</v>
      </c>
      <c r="Q15" s="17">
        <f t="shared" si="6"/>
        <v>8</v>
      </c>
      <c r="R15" s="17" t="str">
        <f t="shared" si="7"/>
        <v>ok</v>
      </c>
      <c r="T15" s="41" t="str">
        <f t="shared" si="9"/>
        <v>arab_init("Ceci est une maison.", 1, "thisis", "ahouse")</v>
      </c>
      <c r="U15" s="41" t="str">
        <f t="shared" si="10"/>
        <v>arab_forms("d", "m", "i", " ", "md", "m", "f", ".", null, null, null, null, null, null, null)</v>
      </c>
      <c r="V15" s="41" t="str">
        <f t="shared" si="8"/>
        <v>arab_words(26, 9, 1, 0, 2, 28, 3, 0, null, null, null, null, null, null, null)</v>
      </c>
      <c r="W15" s="41" t="str">
        <f t="shared" si="11"/>
        <v>vowels("as", null, null, " ", "a", "s", "oun", ".", null, null, null, null, null, null, null)</v>
      </c>
      <c r="Y15" s="41" t="s">
        <v>1232</v>
      </c>
    </row>
    <row r="16" spans="1:25" ht="27.75">
      <c r="A16" s="17">
        <v>13</v>
      </c>
      <c r="B16" s="19" t="s">
        <v>1070</v>
      </c>
      <c r="C16" s="56">
        <f>VLOOKUP(G16,gfx!$B$1:$C$1005,2,0)</f>
        <v>2</v>
      </c>
      <c r="E16" s="19" t="s">
        <v>1422</v>
      </c>
      <c r="F16" s="19" t="s">
        <v>1429</v>
      </c>
      <c r="G16" s="60" t="s">
        <v>1429</v>
      </c>
      <c r="H16" s="19" t="s">
        <v>1071</v>
      </c>
      <c r="I16" s="20" t="s">
        <v>1057</v>
      </c>
      <c r="K16" s="47" t="str">
        <f t="shared" si="0"/>
        <v>هذا مسجد.</v>
      </c>
      <c r="L16" s="45" t="str">
        <f t="shared" si="1"/>
        <v>ٰ܀܀܁܀܀܀܀܃</v>
      </c>
      <c r="M16" s="41" t="str">
        <f t="shared" si="2"/>
        <v>"d", "m", "i", " ", "md", "m", "m", "f", ".", null, null, null, null, null, null</v>
      </c>
      <c r="N16" s="17" t="str">
        <f t="shared" si="3"/>
        <v>26, 9, 1, 0, 24, 12, 5, 8, 0, null, null, null, null, null, null</v>
      </c>
      <c r="O16" s="17" t="str">
        <f t="shared" si="4"/>
        <v>"as", null, null, " ", null, null, null, null, ".", null, null, null, null, null, null</v>
      </c>
      <c r="P16" s="17">
        <f t="shared" si="5"/>
        <v>9</v>
      </c>
      <c r="Q16" s="17">
        <f t="shared" si="6"/>
        <v>9</v>
      </c>
      <c r="R16" s="17" t="str">
        <f t="shared" si="7"/>
        <v>ok</v>
      </c>
      <c r="T16" s="41" t="str">
        <f t="shared" si="9"/>
        <v>arab_init("Ceci est une mosqué.", 2, "thisis", "amosque")</v>
      </c>
      <c r="U16" s="41" t="str">
        <f t="shared" si="10"/>
        <v>arab_forms("d", "m", "i", " ", "md", "m", "m", "f", ".", null, null, null, null, null, null)</v>
      </c>
      <c r="V16" s="41" t="str">
        <f t="shared" si="8"/>
        <v>arab_words(26, 9, 1, 0, 24, 12, 5, 8, 0, null, null, null, null, null, null)</v>
      </c>
      <c r="W16" s="41" t="str">
        <f t="shared" si="11"/>
        <v>vowels("as", null, null, " ", null, null, null, null, ".", null, null, null, null, null, null)</v>
      </c>
      <c r="Y16" s="41" t="s">
        <v>1232</v>
      </c>
    </row>
    <row r="17" spans="1:25" ht="27.75">
      <c r="A17" s="17">
        <v>14</v>
      </c>
      <c r="B17" s="19" t="s">
        <v>1072</v>
      </c>
      <c r="C17" s="56">
        <f>VLOOKUP(G17,gfx!$B$1:$C$1005,2,0)</f>
        <v>3</v>
      </c>
      <c r="E17" s="19" t="s">
        <v>1422</v>
      </c>
      <c r="F17" s="19" t="s">
        <v>1430</v>
      </c>
      <c r="G17" s="60" t="s">
        <v>1430</v>
      </c>
      <c r="H17" s="19" t="s">
        <v>1073</v>
      </c>
      <c r="I17" s="20" t="s">
        <v>958</v>
      </c>
      <c r="K17" s="47" t="str">
        <f t="shared" si="0"/>
        <v>هذا باب.</v>
      </c>
      <c r="L17" s="45" t="str">
        <f t="shared" si="1"/>
        <v>ٰ܀܀܁َ܀ٌ܃</v>
      </c>
      <c r="M17" s="41" t="str">
        <f t="shared" si="2"/>
        <v>"d", "m", "i", " ", "md", "m", "i", ".", null, null, null, null, null, null, null</v>
      </c>
      <c r="N17" s="17" t="str">
        <f t="shared" si="3"/>
        <v>26, 9, 1, 0, 2, 1, 2, 0, null, null, null, null, null, null, null</v>
      </c>
      <c r="O17" s="17" t="str">
        <f t="shared" si="4"/>
        <v>"as", null, null, " ", "a", null, "oun", ".", null, null, null, null, null, null, null</v>
      </c>
      <c r="P17" s="17">
        <f t="shared" si="5"/>
        <v>8</v>
      </c>
      <c r="Q17" s="17">
        <f t="shared" si="6"/>
        <v>8</v>
      </c>
      <c r="R17" s="17" t="str">
        <f t="shared" si="7"/>
        <v>ok</v>
      </c>
      <c r="T17" s="41" t="str">
        <f t="shared" si="9"/>
        <v>arab_init("Ceci est une porte.", 3, "thisis", "adoor")</v>
      </c>
      <c r="U17" s="41" t="str">
        <f t="shared" si="10"/>
        <v>arab_forms("d", "m", "i", " ", "md", "m", "i", ".", null, null, null, null, null, null, null)</v>
      </c>
      <c r="V17" s="41" t="str">
        <f t="shared" si="8"/>
        <v>arab_words(26, 9, 1, 0, 2, 1, 2, 0, null, null, null, null, null, null, null)</v>
      </c>
      <c r="W17" s="41" t="str">
        <f t="shared" si="11"/>
        <v>vowels("as", null, null, " ", "a", null, "oun", ".", null, null, null, null, null, null, null)</v>
      </c>
      <c r="Y17" s="41" t="s">
        <v>1232</v>
      </c>
    </row>
    <row r="18" spans="1:25" ht="27.75">
      <c r="A18" s="17">
        <v>15</v>
      </c>
      <c r="B18" s="19" t="s">
        <v>1075</v>
      </c>
      <c r="C18" s="56">
        <f>VLOOKUP(G18,gfx!$B$1:$C$1005,2,0)</f>
        <v>4</v>
      </c>
      <c r="E18" s="19" t="s">
        <v>1422</v>
      </c>
      <c r="F18" s="19" t="s">
        <v>216</v>
      </c>
      <c r="G18" s="60" t="s">
        <v>216</v>
      </c>
      <c r="H18" s="19" t="s">
        <v>1094</v>
      </c>
      <c r="I18" s="20" t="s">
        <v>959</v>
      </c>
      <c r="K18" s="47" t="str">
        <f t="shared" si="0"/>
        <v>هذا كتاب.</v>
      </c>
      <c r="L18" s="45" t="str">
        <f t="shared" si="1"/>
        <v>ٰ܀܀܁َِ܀ٌ܃</v>
      </c>
      <c r="M18" s="41" t="str">
        <f t="shared" si="2"/>
        <v>"d", "m", "i", " ", "md", "m", "m", "i", ".", null, null, null, null, null, null</v>
      </c>
      <c r="N18" s="17" t="str">
        <f t="shared" si="3"/>
        <v>26, 9, 1, 0, 22, 3, 1, 2, 0, null, null, null, null, null, null</v>
      </c>
      <c r="O18" s="17" t="str">
        <f t="shared" si="4"/>
        <v>"as", null, null, " ", "i", "a", null, "oun", ".", null, null, null, null, null, null</v>
      </c>
      <c r="P18" s="17">
        <f t="shared" si="5"/>
        <v>9</v>
      </c>
      <c r="Q18" s="17">
        <f t="shared" si="6"/>
        <v>9</v>
      </c>
      <c r="R18" s="17" t="str">
        <f t="shared" si="7"/>
        <v>ok</v>
      </c>
      <c r="T18" s="41" t="str">
        <f t="shared" si="9"/>
        <v>arab_init("Ceci est un livre.", 4, "thisis", "abook")</v>
      </c>
      <c r="U18" s="41" t="str">
        <f t="shared" si="10"/>
        <v>arab_forms("d", "m", "i", " ", "md", "m", "m", "i", ".", null, null, null, null, null, null)</v>
      </c>
      <c r="V18" s="41" t="str">
        <f t="shared" si="8"/>
        <v>arab_words(26, 9, 1, 0, 22, 3, 1, 2, 0, null, null, null, null, null, null)</v>
      </c>
      <c r="W18" s="41" t="str">
        <f t="shared" si="11"/>
        <v>vowels("as", null, null, " ", "i", "a", null, "oun", ".", null, null, null, null, null, null)</v>
      </c>
      <c r="Y18" s="41" t="s">
        <v>1232</v>
      </c>
    </row>
    <row r="19" spans="1:25" ht="27.75">
      <c r="A19" s="17">
        <v>16</v>
      </c>
      <c r="B19" s="19" t="s">
        <v>1076</v>
      </c>
      <c r="C19" s="56">
        <f>VLOOKUP(G19,gfx!$B$1:$C$1005,2,0)</f>
        <v>5</v>
      </c>
      <c r="E19" s="19" t="s">
        <v>1422</v>
      </c>
      <c r="F19" s="19" t="s">
        <v>217</v>
      </c>
      <c r="G19" s="60" t="s">
        <v>217</v>
      </c>
      <c r="H19" s="19" t="s">
        <v>1095</v>
      </c>
      <c r="I19" s="20" t="s">
        <v>960</v>
      </c>
      <c r="K19" s="47" t="str">
        <f t="shared" si="0"/>
        <v>هذا قلم.</v>
      </c>
      <c r="L19" s="45" t="str">
        <f t="shared" si="1"/>
        <v>ٰ܀܀܁ٌََ܃</v>
      </c>
      <c r="M19" s="41" t="str">
        <f t="shared" si="2"/>
        <v>"d", "m", "i", " ", "md", "m", "f", ".", null, null, null, null, null, null, null</v>
      </c>
      <c r="N19" s="17" t="str">
        <f t="shared" si="3"/>
        <v>26, 9, 1, 0, 21, 23, 24, 0, null, null, null, null, null, null, null</v>
      </c>
      <c r="O19" s="17" t="str">
        <f t="shared" si="4"/>
        <v>"as", null, null, " ", "a", "a", "oun", ".", null, null, null, null, null, null, null</v>
      </c>
      <c r="P19" s="17">
        <f t="shared" si="5"/>
        <v>8</v>
      </c>
      <c r="Q19" s="17">
        <f t="shared" si="6"/>
        <v>8</v>
      </c>
      <c r="R19" s="17" t="str">
        <f t="shared" si="7"/>
        <v>ok</v>
      </c>
      <c r="T19" s="41" t="str">
        <f t="shared" si="9"/>
        <v>arab_init("Ceci est un stylo.", 5, "thisis", "apen")</v>
      </c>
      <c r="U19" s="41" t="str">
        <f t="shared" si="10"/>
        <v>arab_forms("d", "m", "i", " ", "md", "m", "f", ".", null, null, null, null, null, null, null)</v>
      </c>
      <c r="V19" s="41" t="str">
        <f t="shared" si="8"/>
        <v>arab_words(26, 9, 1, 0, 21, 23, 24, 0, null, null, null, null, null, null, null)</v>
      </c>
      <c r="W19" s="41" t="str">
        <f t="shared" si="11"/>
        <v>vowels("as", null, null, " ", "a", "a", "oun", ".", null, null, null, null, null, null, null)</v>
      </c>
      <c r="Y19" s="41" t="s">
        <v>1232</v>
      </c>
    </row>
    <row r="20" spans="1:25" ht="27.75">
      <c r="A20" s="17">
        <v>17</v>
      </c>
      <c r="B20" s="19" t="s">
        <v>1077</v>
      </c>
      <c r="C20" s="56">
        <f>VLOOKUP(G20,gfx!$B$1:$C$1005,2,0)</f>
        <v>6</v>
      </c>
      <c r="E20" s="19" t="s">
        <v>1422</v>
      </c>
      <c r="F20" s="19" t="s">
        <v>1431</v>
      </c>
      <c r="G20" s="60" t="s">
        <v>1431</v>
      </c>
      <c r="H20" s="19" t="s">
        <v>1096</v>
      </c>
      <c r="I20" s="20" t="s">
        <v>961</v>
      </c>
      <c r="K20" s="47" t="str">
        <f t="shared" si="0"/>
        <v>هذا مفتاح.</v>
      </c>
      <c r="L20" s="45" t="str">
        <f t="shared" si="1"/>
        <v>ٰ܀܀܁َِْ܀ٌ܃</v>
      </c>
      <c r="M20" s="41" t="str">
        <f t="shared" si="2"/>
        <v>"d", "m", "i", " ", "md", "m", "m", "m", "i", ".", null, null, null, null, null</v>
      </c>
      <c r="N20" s="17" t="str">
        <f t="shared" si="3"/>
        <v>26, 9, 1, 0, 24, 20, 3, 1, 6, 0, null, null, null, null, null</v>
      </c>
      <c r="O20" s="17" t="str">
        <f t="shared" si="4"/>
        <v>"as", null, null, " ", "i", "s", "a", null, "oun", ".", null, null, null, null, null</v>
      </c>
      <c r="P20" s="17">
        <f t="shared" si="5"/>
        <v>10</v>
      </c>
      <c r="Q20" s="17">
        <f t="shared" si="6"/>
        <v>10</v>
      </c>
      <c r="R20" s="17" t="str">
        <f t="shared" si="7"/>
        <v>ok</v>
      </c>
      <c r="T20" s="41" t="str">
        <f t="shared" si="9"/>
        <v>arab_init("Ceci est une clef.", 6, "thisis", "akey")</v>
      </c>
      <c r="U20" s="41" t="str">
        <f t="shared" si="10"/>
        <v>arab_forms("d", "m", "i", " ", "md", "m", "m", "m", "i", ".", null, null, null, null, null)</v>
      </c>
      <c r="V20" s="41" t="str">
        <f t="shared" si="8"/>
        <v>arab_words(26, 9, 1, 0, 24, 20, 3, 1, 6, 0, null, null, null, null, null)</v>
      </c>
      <c r="W20" s="41" t="str">
        <f t="shared" si="11"/>
        <v>vowels("as", null, null, " ", "i", "s", "a", null, "oun", ".", null, null, null, null, null)</v>
      </c>
      <c r="Y20" s="41" t="s">
        <v>1232</v>
      </c>
    </row>
    <row r="21" spans="1:25" ht="27.75">
      <c r="A21" s="17">
        <v>18</v>
      </c>
      <c r="B21" s="19" t="s">
        <v>1078</v>
      </c>
      <c r="C21" s="56">
        <f>VLOOKUP(G21,gfx!$B$1:$C$1005,2,0)</f>
        <v>7</v>
      </c>
      <c r="E21" s="19" t="s">
        <v>1422</v>
      </c>
      <c r="F21" s="19" t="s">
        <v>1432</v>
      </c>
      <c r="G21" s="60" t="s">
        <v>1432</v>
      </c>
      <c r="H21" s="19" t="s">
        <v>1097</v>
      </c>
      <c r="I21" s="20" t="s">
        <v>962</v>
      </c>
      <c r="K21" s="47" t="str">
        <f t="shared" si="0"/>
        <v>هذا مكتب.</v>
      </c>
      <c r="L21" s="45" t="str">
        <f t="shared" si="1"/>
        <v>ٰ܀܀܁ٌََْ܃</v>
      </c>
      <c r="M21" s="41" t="str">
        <f t="shared" si="2"/>
        <v>"d", "m", "i", " ", "md", "m", "m", "f", ".", null, null, null, null, null, null</v>
      </c>
      <c r="N21" s="17" t="str">
        <f t="shared" si="3"/>
        <v>26, 9, 1, 0, 24, 22, 3, 2, 0, null, null, null, null, null, null</v>
      </c>
      <c r="O21" s="17" t="str">
        <f t="shared" si="4"/>
        <v>"as", null, null, " ", "a", "s", "a", "oun", ".", null, null, null, null, null, null</v>
      </c>
      <c r="P21" s="17">
        <f t="shared" si="5"/>
        <v>9</v>
      </c>
      <c r="Q21" s="17">
        <f t="shared" si="6"/>
        <v>9</v>
      </c>
      <c r="R21" s="17" t="str">
        <f t="shared" si="7"/>
        <v>ok</v>
      </c>
      <c r="T21" s="41" t="str">
        <f t="shared" si="9"/>
        <v>arab_init("Ceci est un bureau.", 7, "thisis", "adesk")</v>
      </c>
      <c r="U21" s="41" t="str">
        <f t="shared" si="10"/>
        <v>arab_forms("d", "m", "i", " ", "md", "m", "m", "f", ".", null, null, null, null, null, null)</v>
      </c>
      <c r="V21" s="41" t="str">
        <f t="shared" si="8"/>
        <v>arab_words(26, 9, 1, 0, 24, 22, 3, 2, 0, null, null, null, null, null, null)</v>
      </c>
      <c r="W21" s="41" t="str">
        <f t="shared" si="11"/>
        <v>vowels("as", null, null, " ", "a", "s", "a", "oun", ".", null, null, null, null, null, null)</v>
      </c>
      <c r="Y21" s="41" t="s">
        <v>1232</v>
      </c>
    </row>
    <row r="22" spans="1:25" ht="27.75">
      <c r="A22" s="17">
        <v>19</v>
      </c>
      <c r="B22" s="19" t="s">
        <v>1079</v>
      </c>
      <c r="C22" s="56">
        <f>VLOOKUP(G22,gfx!$B$1:$C$1005,2,0)</f>
        <v>8</v>
      </c>
      <c r="E22" s="19" t="s">
        <v>1422</v>
      </c>
      <c r="F22" s="19" t="s">
        <v>1433</v>
      </c>
      <c r="G22" s="60" t="s">
        <v>1433</v>
      </c>
      <c r="H22" s="19" t="s">
        <v>1098</v>
      </c>
      <c r="I22" s="20" t="s">
        <v>1054</v>
      </c>
      <c r="K22" s="47" t="str">
        <f t="shared" si="0"/>
        <v>هذا سرير.</v>
      </c>
      <c r="L22" s="45" t="str">
        <f t="shared" si="1"/>
        <v>ٰ܀܀܁ٌَِْ܃</v>
      </c>
      <c r="M22" s="41" t="str">
        <f t="shared" si="2"/>
        <v>"d", "m", "i", " ", "md", "m", "md", "f", ".", null, null, null, null, null, null</v>
      </c>
      <c r="N22" s="17" t="str">
        <f t="shared" si="3"/>
        <v>26, 9, 1, 0, 12, 10, 28, 10, 0, null, null, null, null, null, null</v>
      </c>
      <c r="O22" s="17" t="str">
        <f t="shared" si="4"/>
        <v>"as", null, null, " ", "a", "i", "s", "oun", ".", null, null, null, null, null, null</v>
      </c>
      <c r="P22" s="17">
        <f t="shared" si="5"/>
        <v>9</v>
      </c>
      <c r="Q22" s="17">
        <f t="shared" si="6"/>
        <v>9</v>
      </c>
      <c r="R22" s="17" t="str">
        <f t="shared" si="7"/>
        <v>ok</v>
      </c>
      <c r="T22" s="41" t="str">
        <f t="shared" si="9"/>
        <v>arab_init("Ceci est un lit.", 8, "thisis", "abed")</v>
      </c>
      <c r="U22" s="41" t="str">
        <f t="shared" si="10"/>
        <v>arab_forms("d", "m", "i", " ", "md", "m", "md", "f", ".", null, null, null, null, null, null)</v>
      </c>
      <c r="V22" s="41" t="str">
        <f t="shared" si="8"/>
        <v>arab_words(26, 9, 1, 0, 12, 10, 28, 10, 0, null, null, null, null, null, null)</v>
      </c>
      <c r="W22" s="41" t="str">
        <f t="shared" si="11"/>
        <v>vowels("as", null, null, " ", "a", "i", "s", "oun", ".", null, null, null, null, null, null)</v>
      </c>
      <c r="Y22" s="41" t="s">
        <v>1232</v>
      </c>
    </row>
    <row r="23" spans="1:25" ht="27.75">
      <c r="A23" s="17">
        <v>20</v>
      </c>
      <c r="B23" s="19" t="s">
        <v>1080</v>
      </c>
      <c r="C23" s="56">
        <f>VLOOKUP(G23,gfx!$B$1:$C$1005,2,0)</f>
        <v>9</v>
      </c>
      <c r="E23" s="19" t="s">
        <v>1422</v>
      </c>
      <c r="F23" s="19" t="s">
        <v>1434</v>
      </c>
      <c r="G23" s="60" t="s">
        <v>1434</v>
      </c>
      <c r="H23" s="19" t="s">
        <v>1099</v>
      </c>
      <c r="I23" s="20" t="s">
        <v>1055</v>
      </c>
      <c r="K23" s="47" t="str">
        <f t="shared" si="0"/>
        <v>هذا كرسى.</v>
      </c>
      <c r="L23" s="45" t="str">
        <f t="shared" si="1"/>
        <v>ٰ܀܀܁ٌُِْ܃</v>
      </c>
      <c r="M23" s="41" t="str">
        <f t="shared" si="2"/>
        <v>"d", "m", "i", " ", "md", "m", "md", "f", ".", null, null, null, null, null, null</v>
      </c>
      <c r="N23" s="17" t="str">
        <f t="shared" si="3"/>
        <v>26, 9, 1, 0, 22, 10, 12, 1, 0, null, null, null, null, null, null</v>
      </c>
      <c r="O23" s="17" t="str">
        <f t="shared" si="4"/>
        <v>"as", null, null, " ", "ou", "s", "i", "oun", ".", null, null, null, null, null, null</v>
      </c>
      <c r="P23" s="17">
        <f t="shared" si="5"/>
        <v>9</v>
      </c>
      <c r="Q23" s="17">
        <f t="shared" si="6"/>
        <v>9</v>
      </c>
      <c r="R23" s="17" t="str">
        <f t="shared" si="7"/>
        <v>ok</v>
      </c>
      <c r="T23" s="41" t="str">
        <f t="shared" si="9"/>
        <v>arab_init("Ceci est une chaise.", 9, "thisis", "achair")</v>
      </c>
      <c r="U23" s="41" t="str">
        <f t="shared" si="10"/>
        <v>arab_forms("d", "m", "i", " ", "md", "m", "md", "f", ".", null, null, null, null, null, null)</v>
      </c>
      <c r="V23" s="41" t="str">
        <f t="shared" si="8"/>
        <v>arab_words(26, 9, 1, 0, 22, 10, 12, 1, 0, null, null, null, null, null, null)</v>
      </c>
      <c r="W23" s="41" t="str">
        <f t="shared" si="11"/>
        <v>vowels("as", null, null, " ", "ou", "s", "i", "oun", ".", null, null, null, null, null, null)</v>
      </c>
      <c r="Y23" s="41" t="s">
        <v>1232</v>
      </c>
    </row>
    <row r="24" spans="1:25" ht="27.75">
      <c r="A24" s="17">
        <v>21</v>
      </c>
      <c r="B24" s="19" t="s">
        <v>1081</v>
      </c>
      <c r="C24" s="56">
        <f>VLOOKUP(G24,gfx!$B$1:$C$1005,2,0)</f>
        <v>10</v>
      </c>
      <c r="E24" s="19" t="s">
        <v>1422</v>
      </c>
      <c r="F24" s="19" t="s">
        <v>1435</v>
      </c>
      <c r="G24" s="60" t="s">
        <v>1435</v>
      </c>
      <c r="H24" s="19" t="s">
        <v>1100</v>
      </c>
      <c r="I24" s="20" t="s">
        <v>1056</v>
      </c>
      <c r="K24" s="47" t="str">
        <f t="shared" si="0"/>
        <v>هذا قميص.</v>
      </c>
      <c r="L24" s="45" t="str">
        <f t="shared" si="1"/>
        <v>ٰ܀܀܁ٌَِْ܃</v>
      </c>
      <c r="M24" s="41" t="str">
        <f t="shared" si="2"/>
        <v>"d", "m", "i", " ", "md", "m", "m", "f", ".", null, null, null, null, null, null</v>
      </c>
      <c r="N24" s="17" t="str">
        <f t="shared" si="3"/>
        <v>26, 9, 1, 0, 21, 24, 28, 14, 0, null, null, null, null, null, null</v>
      </c>
      <c r="O24" s="17" t="str">
        <f t="shared" si="4"/>
        <v>"as", null, null, " ", "a", "i", "s", "oun", ".", null, null, null, null, null, null</v>
      </c>
      <c r="P24" s="17">
        <f t="shared" si="5"/>
        <v>9</v>
      </c>
      <c r="Q24" s="17">
        <f t="shared" si="6"/>
        <v>9</v>
      </c>
      <c r="R24" s="17" t="str">
        <f t="shared" si="7"/>
        <v>ok</v>
      </c>
      <c r="T24" s="41" t="str">
        <f t="shared" si="9"/>
        <v>arab_init("Ceci est une chemise.", 10, "thisis", "ashirt")</v>
      </c>
      <c r="U24" s="41" t="str">
        <f t="shared" si="10"/>
        <v>arab_forms("d", "m", "i", " ", "md", "m", "m", "f", ".", null, null, null, null, null, null)</v>
      </c>
      <c r="V24" s="41" t="str">
        <f t="shared" si="8"/>
        <v>arab_words(26, 9, 1, 0, 21, 24, 28, 14, 0, null, null, null, null, null, null)</v>
      </c>
      <c r="W24" s="41" t="str">
        <f t="shared" si="11"/>
        <v>vowels("as", null, null, " ", "a", "i", "s", "oun", ".", null, null, null, null, null, null)</v>
      </c>
      <c r="Y24" s="41" t="s">
        <v>1232</v>
      </c>
    </row>
    <row r="25" spans="1:25" ht="27.75">
      <c r="A25" s="17">
        <v>22</v>
      </c>
      <c r="B25" s="19" t="s">
        <v>597</v>
      </c>
      <c r="C25" s="56">
        <f>VLOOKUP(G25,gfx!$B$1:$C$1005,2,0)</f>
        <v>11</v>
      </c>
      <c r="E25" s="19" t="s">
        <v>1422</v>
      </c>
      <c r="F25" s="19" t="s">
        <v>1436</v>
      </c>
      <c r="G25" s="60" t="s">
        <v>1436</v>
      </c>
      <c r="H25" s="19" t="s">
        <v>1402</v>
      </c>
      <c r="I25" s="20" t="s">
        <v>1401</v>
      </c>
      <c r="K25" s="47" t="str">
        <f t="shared" si="0"/>
        <v>هذا نجم.</v>
      </c>
      <c r="L25" s="45" t="str">
        <f t="shared" si="1"/>
        <v>ٰ܀܀܁ٌَْ܃</v>
      </c>
      <c r="M25" s="41" t="str">
        <f t="shared" si="2"/>
        <v>"d", "m", "i", " ", "md", "m", "f", ".", null, null, null, null, null, null, null</v>
      </c>
      <c r="N25" s="17" t="str">
        <f t="shared" si="3"/>
        <v>26, 9, 1, 0, 25, 5, 24, 0, null, null, null, null, null, null, null</v>
      </c>
      <c r="O25" s="17" t="str">
        <f t="shared" si="4"/>
        <v>"as", null, null, " ", "a", "s", "oun", ".", null, null, null, null, null, null, null</v>
      </c>
      <c r="P25" s="17">
        <f t="shared" si="5"/>
        <v>8</v>
      </c>
      <c r="Q25" s="17">
        <f t="shared" si="6"/>
        <v>8</v>
      </c>
      <c r="R25" s="17" t="str">
        <f t="shared" si="7"/>
        <v>ok</v>
      </c>
      <c r="T25" s="41" t="str">
        <f t="shared" si="9"/>
        <v>arab_init("Ceci est une étoile.", 11, "thisis", "astar")</v>
      </c>
      <c r="U25" s="41" t="str">
        <f t="shared" si="10"/>
        <v>arab_forms("d", "m", "i", " ", "md", "m", "f", ".", null, null, null, null, null, null, null)</v>
      </c>
      <c r="V25" s="41" t="str">
        <f t="shared" si="8"/>
        <v>arab_words(26, 9, 1, 0, 25, 5, 24, 0, null, null, null, null, null, null, null)</v>
      </c>
      <c r="W25" s="41" t="str">
        <f t="shared" si="11"/>
        <v>vowels("as", null, null, " ", "a", "s", "oun", ".", null, null, null, null, null, null, null)</v>
      </c>
      <c r="Y25" s="41" t="s">
        <v>1232</v>
      </c>
    </row>
    <row r="26" spans="1:25" ht="27.75">
      <c r="A26" s="17">
        <v>23</v>
      </c>
      <c r="B26" s="19" t="s">
        <v>598</v>
      </c>
      <c r="C26" s="56">
        <f>VLOOKUP(G26,gfx!$B$1:$C$1005,2,0)</f>
        <v>12</v>
      </c>
      <c r="E26" s="19" t="s">
        <v>1422</v>
      </c>
      <c r="F26" s="19" t="s">
        <v>1437</v>
      </c>
      <c r="G26" s="60" t="s">
        <v>1437</v>
      </c>
      <c r="H26" s="19" t="s">
        <v>833</v>
      </c>
      <c r="I26" s="20" t="s">
        <v>1404</v>
      </c>
      <c r="K26" s="47" t="str">
        <f t="shared" si="0"/>
        <v>هذا طبيب.</v>
      </c>
      <c r="L26" s="45" t="str">
        <f t="shared" si="1"/>
        <v>ٰ܀܀܁ٌَِْ܃</v>
      </c>
      <c r="M26" s="41" t="str">
        <f t="shared" si="2"/>
        <v>"d", "m", "i", " ", "md", "m", "m", "f", ".", null, null, null, null, null, null</v>
      </c>
      <c r="N26" s="17" t="str">
        <f t="shared" si="3"/>
        <v>26, 9, 1, 0, 16, 2, 28, 2, 0, null, null, null, null, null, null</v>
      </c>
      <c r="O26" s="17" t="str">
        <f t="shared" si="4"/>
        <v>"as", null, null, " ", "a", "i", "s", "oun", ".", null, null, null, null, null, null</v>
      </c>
      <c r="P26" s="17">
        <f t="shared" si="5"/>
        <v>9</v>
      </c>
      <c r="Q26" s="17">
        <f t="shared" si="6"/>
        <v>9</v>
      </c>
      <c r="R26" s="17" t="str">
        <f t="shared" si="7"/>
        <v>ok</v>
      </c>
      <c r="T26" s="41" t="str">
        <f t="shared" si="9"/>
        <v>arab_init("Ceci est un docteur.", 12, "thisis", "adoctor")</v>
      </c>
      <c r="U26" s="41" t="str">
        <f t="shared" si="10"/>
        <v>arab_forms("d", "m", "i", " ", "md", "m", "m", "f", ".", null, null, null, null, null, null)</v>
      </c>
      <c r="V26" s="41" t="str">
        <f t="shared" si="8"/>
        <v>arab_words(26, 9, 1, 0, 16, 2, 28, 2, 0, null, null, null, null, null, null)</v>
      </c>
      <c r="W26" s="41" t="str">
        <f t="shared" si="11"/>
        <v>vowels("as", null, null, " ", "a", "i", "s", "oun", ".", null, null, null, null, null, null)</v>
      </c>
      <c r="Y26" s="41" t="s">
        <v>1232</v>
      </c>
    </row>
    <row r="27" spans="1:25" ht="27.75">
      <c r="A27" s="17">
        <v>24</v>
      </c>
      <c r="B27" s="19" t="s">
        <v>1082</v>
      </c>
      <c r="C27" s="56">
        <f>VLOOKUP(G27,gfx!$B$1:$C$1005,2,0)</f>
        <v>13</v>
      </c>
      <c r="E27" s="19" t="s">
        <v>1422</v>
      </c>
      <c r="F27" s="19" t="s">
        <v>1438</v>
      </c>
      <c r="G27" s="60" t="s">
        <v>1438</v>
      </c>
      <c r="H27" s="19" t="s">
        <v>1101</v>
      </c>
      <c r="I27" s="20" t="s">
        <v>1058</v>
      </c>
      <c r="K27" s="47" t="str">
        <f t="shared" si="0"/>
        <v>هذا ولد.</v>
      </c>
      <c r="L27" s="45" t="str">
        <f t="shared" si="1"/>
        <v>ٰ܀܀܁ٌََ܃</v>
      </c>
      <c r="M27" s="41" t="str">
        <f t="shared" si="2"/>
        <v>"d", "m", "i", " ", "md", "md", "f", ".", null, null, null, null, null, null, null</v>
      </c>
      <c r="N27" s="17" t="str">
        <f t="shared" si="3"/>
        <v>26, 9, 1, 0, 27, 23, 8, 0, null, null, null, null, null, null, null</v>
      </c>
      <c r="O27" s="17" t="str">
        <f t="shared" si="4"/>
        <v>"as", null, null, " ", "a", "a", "oun", ".", null, null, null, null, null, null, null</v>
      </c>
      <c r="P27" s="17">
        <f t="shared" si="5"/>
        <v>8</v>
      </c>
      <c r="Q27" s="17">
        <f t="shared" si="6"/>
        <v>8</v>
      </c>
      <c r="R27" s="17" t="str">
        <f t="shared" si="7"/>
        <v>ok</v>
      </c>
      <c r="T27" s="41" t="str">
        <f t="shared" si="9"/>
        <v>arab_init("Ceci est un enfant.", 13, "thisis", "achild")</v>
      </c>
      <c r="U27" s="41" t="str">
        <f t="shared" si="10"/>
        <v>arab_forms("d", "m", "i", " ", "md", "md", "f", ".", null, null, null, null, null, null, null)</v>
      </c>
      <c r="V27" s="41" t="str">
        <f t="shared" si="8"/>
        <v>arab_words(26, 9, 1, 0, 27, 23, 8, 0, null, null, null, null, null, null, null)</v>
      </c>
      <c r="W27" s="41" t="str">
        <f t="shared" si="11"/>
        <v>vowels("as", null, null, " ", "a", "a", "oun", ".", null, null, null, null, null, null, null)</v>
      </c>
      <c r="Y27" s="41" t="s">
        <v>1232</v>
      </c>
    </row>
    <row r="28" spans="1:25" ht="27.75">
      <c r="A28" s="17">
        <v>25</v>
      </c>
      <c r="B28" s="19" t="s">
        <v>1083</v>
      </c>
      <c r="C28" s="56">
        <f>VLOOKUP(G28,gfx!$B$1:$C$1005,2,0)</f>
        <v>14</v>
      </c>
      <c r="E28" s="19" t="s">
        <v>1422</v>
      </c>
      <c r="F28" s="19" t="s">
        <v>1439</v>
      </c>
      <c r="G28" s="60" t="s">
        <v>1439</v>
      </c>
      <c r="H28" s="19" t="s">
        <v>1102</v>
      </c>
      <c r="I28" s="20" t="s">
        <v>1059</v>
      </c>
      <c r="K28" s="47" t="str">
        <f t="shared" si="0"/>
        <v>هذا طالب.</v>
      </c>
      <c r="L28" s="45" t="str">
        <f t="shared" si="1"/>
        <v>ٰ܀܀܁َ܀ٌِ܃</v>
      </c>
      <c r="M28" s="41" t="str">
        <f t="shared" si="2"/>
        <v>"d", "m", "i", " ", "md", "m", "md", "f", ".", null, null, null, null, null, null</v>
      </c>
      <c r="N28" s="17" t="str">
        <f t="shared" si="3"/>
        <v>26, 9, 1, 0, 16, 1, 23, 2, 0, null, null, null, null, null, null</v>
      </c>
      <c r="O28" s="17" t="str">
        <f t="shared" si="4"/>
        <v>"as", null, null, " ", "a", null, "i", "oun", ".", null, null, null, null, null, null</v>
      </c>
      <c r="P28" s="17">
        <f t="shared" si="5"/>
        <v>9</v>
      </c>
      <c r="Q28" s="17">
        <f t="shared" si="6"/>
        <v>9</v>
      </c>
      <c r="R28" s="17" t="str">
        <f t="shared" si="7"/>
        <v>ok</v>
      </c>
      <c r="T28" s="41" t="str">
        <f t="shared" si="9"/>
        <v>arab_init("Ceci est un étudiant.", 14, "thisis", "astudent")</v>
      </c>
      <c r="U28" s="41" t="str">
        <f t="shared" si="10"/>
        <v>arab_forms("d", "m", "i", " ", "md", "m", "md", "f", ".", null, null, null, null, null, null)</v>
      </c>
      <c r="V28" s="41" t="str">
        <f t="shared" si="8"/>
        <v>arab_words(26, 9, 1, 0, 16, 1, 23, 2, 0, null, null, null, null, null, null)</v>
      </c>
      <c r="W28" s="41" t="str">
        <f t="shared" si="11"/>
        <v>vowels("as", null, null, " ", "a", null, "i", "oun", ".", null, null, null, null, null, null)</v>
      </c>
      <c r="Y28" s="41" t="s">
        <v>1232</v>
      </c>
    </row>
    <row r="29" spans="1:25" ht="27.75">
      <c r="A29" s="17">
        <v>26</v>
      </c>
      <c r="B29" s="19" t="s">
        <v>1084</v>
      </c>
      <c r="C29" s="56">
        <f>VLOOKUP(G29,gfx!$B$1:$C$1005,2,0)</f>
        <v>15</v>
      </c>
      <c r="E29" s="19" t="s">
        <v>1422</v>
      </c>
      <c r="F29" s="19" t="s">
        <v>1440</v>
      </c>
      <c r="G29" s="60" t="s">
        <v>1440</v>
      </c>
      <c r="H29" s="19" t="s">
        <v>1103</v>
      </c>
      <c r="I29" s="20" t="s">
        <v>1060</v>
      </c>
      <c r="K29" s="47" t="str">
        <f t="shared" si="0"/>
        <v>هذا رجل.</v>
      </c>
      <c r="L29" s="45" t="str">
        <f t="shared" si="1"/>
        <v>ٰ܀܀܁ٌَُ܃</v>
      </c>
      <c r="M29" s="41" t="str">
        <f t="shared" si="2"/>
        <v>"d", "m", "i", " ", "md", "md", "f", ".", null, null, null, null, null, null, null</v>
      </c>
      <c r="N29" s="17" t="str">
        <f t="shared" si="3"/>
        <v>26, 9, 1, 0, 10, 5, 23, 0, null, null, null, null, null, null, null</v>
      </c>
      <c r="O29" s="17" t="str">
        <f t="shared" si="4"/>
        <v>"as", null, null, " ", "a", "ou", "oun", ".", null, null, null, null, null, null, null</v>
      </c>
      <c r="P29" s="17">
        <f t="shared" si="5"/>
        <v>8</v>
      </c>
      <c r="Q29" s="17">
        <f t="shared" si="6"/>
        <v>8</v>
      </c>
      <c r="R29" s="17" t="str">
        <f t="shared" si="7"/>
        <v>ok</v>
      </c>
      <c r="T29" s="41" t="str">
        <f t="shared" si="9"/>
        <v>arab_init("Ceci est un homme.", 15, "thisis", "aman")</v>
      </c>
      <c r="U29" s="41" t="str">
        <f t="shared" si="10"/>
        <v>arab_forms("d", "m", "i", " ", "md", "md", "f", ".", null, null, null, null, null, null, null)</v>
      </c>
      <c r="V29" s="41" t="str">
        <f t="shared" si="8"/>
        <v>arab_words(26, 9, 1, 0, 10, 5, 23, 0, null, null, null, null, null, null, null)</v>
      </c>
      <c r="W29" s="41" t="str">
        <f t="shared" si="11"/>
        <v>vowels("as", null, null, " ", "a", "ou", "oun", ".", null, null, null, null, null, null, null)</v>
      </c>
      <c r="Y29" s="41" t="s">
        <v>1232</v>
      </c>
    </row>
    <row r="30" spans="1:25" ht="27.75">
      <c r="A30" s="17">
        <v>27</v>
      </c>
      <c r="B30" s="19" t="s">
        <v>1085</v>
      </c>
      <c r="C30" s="56">
        <f>VLOOKUP(G30,gfx!$B$1:$C$1005,2,0)</f>
        <v>16</v>
      </c>
      <c r="E30" s="19" t="s">
        <v>1422</v>
      </c>
      <c r="F30" s="19" t="s">
        <v>1441</v>
      </c>
      <c r="G30" s="60" t="s">
        <v>1441</v>
      </c>
      <c r="H30" s="19" t="s">
        <v>1104</v>
      </c>
      <c r="I30" s="20" t="s">
        <v>1061</v>
      </c>
      <c r="K30" s="47" t="str">
        <f t="shared" si="0"/>
        <v>هذا تاجر.</v>
      </c>
      <c r="L30" s="45" t="str">
        <f t="shared" si="1"/>
        <v>ٰ܀܀܁َ܀܀ٌ܃</v>
      </c>
      <c r="M30" s="41" t="str">
        <f t="shared" si="2"/>
        <v>"d", "m", "i", " ", "md", "m", "md", "f", ".", null, null, null, null, null, null</v>
      </c>
      <c r="N30" s="17" t="str">
        <f t="shared" si="3"/>
        <v>26, 9, 1, 0, 3, 1, 5, 10, 0, null, null, null, null, null, null</v>
      </c>
      <c r="O30" s="17" t="str">
        <f t="shared" si="4"/>
        <v>"as", null, null, " ", "a", null, null, "oun", ".", null, null, null, null, null, null</v>
      </c>
      <c r="P30" s="17">
        <f t="shared" si="5"/>
        <v>9</v>
      </c>
      <c r="Q30" s="17">
        <f t="shared" si="6"/>
        <v>9</v>
      </c>
      <c r="R30" s="17" t="str">
        <f t="shared" si="7"/>
        <v>ok</v>
      </c>
      <c r="T30" s="41" t="str">
        <f t="shared" si="9"/>
        <v>arab_init("Ceci est un commerçant.", 16, "thisis", "ashopkeeper")</v>
      </c>
      <c r="U30" s="41" t="str">
        <f t="shared" si="10"/>
        <v>arab_forms("d", "m", "i", " ", "md", "m", "md", "f", ".", null, null, null, null, null, null)</v>
      </c>
      <c r="V30" s="41" t="str">
        <f t="shared" si="8"/>
        <v>arab_words(26, 9, 1, 0, 3, 1, 5, 10, 0, null, null, null, null, null, null)</v>
      </c>
      <c r="W30" s="41" t="str">
        <f t="shared" si="11"/>
        <v>vowels("as", null, null, " ", "a", null, null, "oun", ".", null, null, null, null, null, null)</v>
      </c>
      <c r="Y30" s="41" t="s">
        <v>1232</v>
      </c>
    </row>
    <row r="31" spans="1:25" ht="27.75">
      <c r="A31" s="17">
        <v>28</v>
      </c>
      <c r="B31" s="19" t="s">
        <v>1086</v>
      </c>
      <c r="C31" s="56">
        <f>VLOOKUP(G31,gfx!$B$1:$C$1005,2,0)</f>
        <v>17</v>
      </c>
      <c r="E31" s="19" t="s">
        <v>1422</v>
      </c>
      <c r="F31" s="19" t="s">
        <v>1442</v>
      </c>
      <c r="G31" s="60" t="s">
        <v>1442</v>
      </c>
      <c r="H31" s="19" t="s">
        <v>1105</v>
      </c>
      <c r="I31" s="20" t="s">
        <v>1062</v>
      </c>
      <c r="K31" s="47" t="str">
        <f t="shared" si="0"/>
        <v>هذا كلب.</v>
      </c>
      <c r="L31" s="45" t="str">
        <f t="shared" si="1"/>
        <v>ٰ܀܀܁ٌَْ܃</v>
      </c>
      <c r="M31" s="41" t="str">
        <f t="shared" si="2"/>
        <v>"d", "m", "i", " ", "md", "m", "f", ".", null, null, null, null, null, null, null</v>
      </c>
      <c r="N31" s="17" t="str">
        <f t="shared" si="3"/>
        <v>26, 9, 1, 0, 22, 23, 2, 0, null, null, null, null, null, null, null</v>
      </c>
      <c r="O31" s="17" t="str">
        <f t="shared" si="4"/>
        <v>"as", null, null, " ", "a", "s", "oun", ".", null, null, null, null, null, null, null</v>
      </c>
      <c r="P31" s="17">
        <f t="shared" si="5"/>
        <v>8</v>
      </c>
      <c r="Q31" s="17">
        <f t="shared" si="6"/>
        <v>8</v>
      </c>
      <c r="R31" s="17" t="str">
        <f t="shared" si="7"/>
        <v>ok</v>
      </c>
      <c r="T31" s="41" t="str">
        <f t="shared" si="9"/>
        <v>arab_init("Ceci est un chien.", 17, "thisis", "adog")</v>
      </c>
      <c r="U31" s="41" t="str">
        <f t="shared" si="10"/>
        <v>arab_forms("d", "m", "i", " ", "md", "m", "f", ".", null, null, null, null, null, null, null)</v>
      </c>
      <c r="V31" s="41" t="str">
        <f t="shared" si="8"/>
        <v>arab_words(26, 9, 1, 0, 22, 23, 2, 0, null, null, null, null, null, null, null)</v>
      </c>
      <c r="W31" s="41" t="str">
        <f t="shared" si="11"/>
        <v>vowels("as", null, null, " ", "a", "s", "oun", ".", null, null, null, null, null, null, null)</v>
      </c>
      <c r="Y31" s="41" t="s">
        <v>1232</v>
      </c>
    </row>
    <row r="32" spans="1:25" ht="27.75">
      <c r="A32" s="17">
        <v>29</v>
      </c>
      <c r="B32" s="19" t="s">
        <v>1087</v>
      </c>
      <c r="C32" s="56">
        <f>VLOOKUP(G32,gfx!$B$1:$C$1005,2,0)</f>
        <v>18</v>
      </c>
      <c r="E32" s="19" t="s">
        <v>1422</v>
      </c>
      <c r="F32" s="19" t="s">
        <v>1443</v>
      </c>
      <c r="G32" s="60" t="s">
        <v>1443</v>
      </c>
      <c r="H32" s="19" t="s">
        <v>1106</v>
      </c>
      <c r="I32" s="20" t="s">
        <v>1063</v>
      </c>
      <c r="K32" s="47" t="str">
        <f t="shared" si="0"/>
        <v>هذا قط.</v>
      </c>
      <c r="L32" s="45" t="str">
        <f t="shared" si="1"/>
        <v>ٰ܀܀܁ٌِ܃</v>
      </c>
      <c r="M32" s="41" t="str">
        <f t="shared" si="2"/>
        <v>"d", "m", "i", " ", "md", "f", ".", null, null, null, null, null, null, null, null</v>
      </c>
      <c r="N32" s="17" t="str">
        <f t="shared" si="3"/>
        <v>26, 9, 1, 0, 21, 16, 0, null, null, null, null, null, null, null, null</v>
      </c>
      <c r="O32" s="17" t="str">
        <f t="shared" si="4"/>
        <v>"as", null, null, " ", "i", "oun", ".", null, null, null, null, null, null, null, null</v>
      </c>
      <c r="P32" s="17">
        <f t="shared" si="5"/>
        <v>7</v>
      </c>
      <c r="Q32" s="17">
        <f t="shared" si="6"/>
        <v>7</v>
      </c>
      <c r="R32" s="17" t="str">
        <f t="shared" si="7"/>
        <v>ok</v>
      </c>
      <c r="T32" s="41" t="str">
        <f t="shared" si="9"/>
        <v>arab_init("Ceci est un chat.", 18, "thisis", "acat")</v>
      </c>
      <c r="U32" s="41" t="str">
        <f t="shared" si="10"/>
        <v>arab_forms("d", "m", "i", " ", "md", "f", ".", null, null, null, null, null, null, null, null)</v>
      </c>
      <c r="V32" s="41" t="str">
        <f t="shared" si="8"/>
        <v>arab_words(26, 9, 1, 0, 21, 16, 0, null, null, null, null, null, null, null, null)</v>
      </c>
      <c r="W32" s="41" t="str">
        <f t="shared" si="11"/>
        <v>vowels("as", null, null, " ", "i", "oun", ".", null, null, null, null, null, null, null, null)</v>
      </c>
      <c r="Y32" s="41" t="s">
        <v>1232</v>
      </c>
    </row>
    <row r="33" spans="1:25" ht="27.75">
      <c r="A33" s="17">
        <v>30</v>
      </c>
      <c r="B33" s="19" t="s">
        <v>1088</v>
      </c>
      <c r="C33" s="56">
        <f>VLOOKUP(G33,gfx!$B$1:$C$1005,2,0)</f>
        <v>19</v>
      </c>
      <c r="E33" s="19" t="s">
        <v>1422</v>
      </c>
      <c r="F33" s="19" t="s">
        <v>1444</v>
      </c>
      <c r="G33" s="60" t="s">
        <v>1444</v>
      </c>
      <c r="H33" s="19" t="s">
        <v>1107</v>
      </c>
      <c r="I33" s="20" t="s">
        <v>1064</v>
      </c>
      <c r="K33" s="47" t="str">
        <f t="shared" si="0"/>
        <v>هذا حمار.</v>
      </c>
      <c r="L33" s="45" t="str">
        <f t="shared" si="1"/>
        <v>ٰ܀܀܁َِ܀ٌ܃</v>
      </c>
      <c r="M33" s="41" t="str">
        <f t="shared" si="2"/>
        <v>"d", "m", "i", " ", "md", "m", "m", "i", ".", null, null, null, null, null, null</v>
      </c>
      <c r="N33" s="17" t="str">
        <f t="shared" si="3"/>
        <v>26, 9, 1, 0, 6, 24, 1, 10, 0, null, null, null, null, null, null</v>
      </c>
      <c r="O33" s="17" t="str">
        <f t="shared" si="4"/>
        <v>"as", null, null, " ", "i", "a", null, "oun", ".", null, null, null, null, null, null</v>
      </c>
      <c r="P33" s="17">
        <f t="shared" si="5"/>
        <v>9</v>
      </c>
      <c r="Q33" s="17">
        <f t="shared" si="6"/>
        <v>9</v>
      </c>
      <c r="R33" s="17" t="str">
        <f t="shared" si="7"/>
        <v>ok</v>
      </c>
      <c r="T33" s="41" t="str">
        <f t="shared" si="9"/>
        <v>arab_init("Ceci est un âne.", 19, "thisis", "adonkey")</v>
      </c>
      <c r="U33" s="41" t="str">
        <f t="shared" si="10"/>
        <v>arab_forms("d", "m", "i", " ", "md", "m", "m", "i", ".", null, null, null, null, null, null)</v>
      </c>
      <c r="V33" s="41" t="str">
        <f t="shared" si="8"/>
        <v>arab_words(26, 9, 1, 0, 6, 24, 1, 10, 0, null, null, null, null, null, null)</v>
      </c>
      <c r="W33" s="41" t="str">
        <f t="shared" si="11"/>
        <v>vowels("as", null, null, " ", "i", "a", null, "oun", ".", null, null, null, null, null, null)</v>
      </c>
      <c r="Y33" s="41" t="s">
        <v>1232</v>
      </c>
    </row>
    <row r="34" spans="1:25" ht="27.75">
      <c r="A34" s="17">
        <v>31</v>
      </c>
      <c r="B34" s="19" t="s">
        <v>1089</v>
      </c>
      <c r="C34" s="56">
        <f>VLOOKUP(G34,gfx!$B$1:$C$1005,2,0)</f>
        <v>20</v>
      </c>
      <c r="E34" s="19" t="s">
        <v>1422</v>
      </c>
      <c r="F34" s="19" t="s">
        <v>1445</v>
      </c>
      <c r="G34" s="60" t="s">
        <v>1445</v>
      </c>
      <c r="H34" s="19" t="s">
        <v>1108</v>
      </c>
      <c r="I34" s="20" t="s">
        <v>1065</v>
      </c>
      <c r="K34" s="47" t="str">
        <f t="shared" si="0"/>
        <v>هذا حصان.</v>
      </c>
      <c r="L34" s="45" t="str">
        <f t="shared" si="1"/>
        <v>ٰ܀܀܁َِ܀ٌ܃</v>
      </c>
      <c r="M34" s="41" t="str">
        <f t="shared" si="2"/>
        <v>"d", "m", "i", " ", "md", "m", "m", "i", ".", null, null, null, null, null, null</v>
      </c>
      <c r="N34" s="17" t="str">
        <f t="shared" si="3"/>
        <v>26, 9, 1, 0, 6, 14, 1, 25, 0, null, null, null, null, null, null</v>
      </c>
      <c r="O34" s="17" t="str">
        <f t="shared" si="4"/>
        <v>"as", null, null, " ", "i", "a", null, "oun", ".", null, null, null, null, null, null</v>
      </c>
      <c r="P34" s="17">
        <f t="shared" si="5"/>
        <v>9</v>
      </c>
      <c r="Q34" s="17">
        <f t="shared" si="6"/>
        <v>9</v>
      </c>
      <c r="R34" s="17" t="str">
        <f t="shared" si="7"/>
        <v>ok</v>
      </c>
      <c r="T34" s="41" t="str">
        <f t="shared" si="9"/>
        <v>arab_init("Ceci est un cheval.", 20, "thisis", "ahorse")</v>
      </c>
      <c r="U34" s="41" t="str">
        <f t="shared" si="10"/>
        <v>arab_forms("d", "m", "i", " ", "md", "m", "m", "i", ".", null, null, null, null, null, null)</v>
      </c>
      <c r="V34" s="41" t="str">
        <f t="shared" si="8"/>
        <v>arab_words(26, 9, 1, 0, 6, 14, 1, 25, 0, null, null, null, null, null, null)</v>
      </c>
      <c r="W34" s="41" t="str">
        <f t="shared" si="11"/>
        <v>vowels("as", null, null, " ", "i", "a", null, "oun", ".", null, null, null, null, null, null)</v>
      </c>
      <c r="Y34" s="41" t="s">
        <v>1232</v>
      </c>
    </row>
    <row r="35" spans="1:25" ht="27.75">
      <c r="A35" s="17">
        <v>32</v>
      </c>
      <c r="B35" s="19" t="s">
        <v>1090</v>
      </c>
      <c r="C35" s="56">
        <f>VLOOKUP(G35,gfx!$B$1:$C$1005,2,0)</f>
        <v>21</v>
      </c>
      <c r="E35" s="19" t="s">
        <v>1422</v>
      </c>
      <c r="F35" s="19" t="s">
        <v>218</v>
      </c>
      <c r="G35" s="60" t="s">
        <v>218</v>
      </c>
      <c r="H35" s="19" t="s">
        <v>1109</v>
      </c>
      <c r="I35" s="20" t="s">
        <v>1066</v>
      </c>
      <c r="K35" s="47" t="str">
        <f t="shared" si="0"/>
        <v>هذا جمل.</v>
      </c>
      <c r="L35" s="45" t="str">
        <f t="shared" si="1"/>
        <v>ٰ܀܀܁ٌََ܃</v>
      </c>
      <c r="M35" s="41" t="str">
        <f t="shared" si="2"/>
        <v>"d", "m", "i", " ", "md", "m", "f", ".", null, null, null, null, null, null, null</v>
      </c>
      <c r="N35" s="17" t="str">
        <f t="shared" si="3"/>
        <v>26, 9, 1, 0, 5, 24, 23, 0, null, null, null, null, null, null, null</v>
      </c>
      <c r="O35" s="17" t="str">
        <f t="shared" si="4"/>
        <v>"as", null, null, " ", "a", "a", "oun", ".", null, null, null, null, null, null, null</v>
      </c>
      <c r="P35" s="17">
        <f t="shared" si="5"/>
        <v>8</v>
      </c>
      <c r="Q35" s="17">
        <f t="shared" si="6"/>
        <v>8</v>
      </c>
      <c r="R35" s="17" t="str">
        <f t="shared" si="7"/>
        <v>ok</v>
      </c>
      <c r="T35" s="41" t="str">
        <f t="shared" si="9"/>
        <v>arab_init("Ceci est un chameau.", 21, "thisis", "acamel")</v>
      </c>
      <c r="U35" s="41" t="str">
        <f t="shared" si="10"/>
        <v>arab_forms("d", "m", "i", " ", "md", "m", "f", ".", null, null, null, null, null, null, null)</v>
      </c>
      <c r="V35" s="41" t="str">
        <f t="shared" si="8"/>
        <v>arab_words(26, 9, 1, 0, 5, 24, 23, 0, null, null, null, null, null, null, null)</v>
      </c>
      <c r="W35" s="41" t="str">
        <f t="shared" si="11"/>
        <v>vowels("as", null, null, " ", "a", "a", "oun", ".", null, null, null, null, null, null, null)</v>
      </c>
      <c r="Y35" s="41" t="s">
        <v>1232</v>
      </c>
    </row>
    <row r="36" spans="1:25" ht="27.75">
      <c r="A36" s="17">
        <v>33</v>
      </c>
      <c r="B36" s="19" t="s">
        <v>1091</v>
      </c>
      <c r="C36" s="56">
        <f>VLOOKUP(G36,gfx!$B$1:$C$1005,2,0)</f>
        <v>22</v>
      </c>
      <c r="E36" s="19" t="s">
        <v>1422</v>
      </c>
      <c r="F36" s="19" t="s">
        <v>1446</v>
      </c>
      <c r="G36" s="60" t="s">
        <v>1446</v>
      </c>
      <c r="H36" s="19" t="s">
        <v>1110</v>
      </c>
      <c r="I36" s="20" t="s">
        <v>1067</v>
      </c>
      <c r="K36" s="47" t="str">
        <f t="shared" si="0"/>
        <v>هذا ديك.</v>
      </c>
      <c r="L36" s="45" t="str">
        <f t="shared" si="1"/>
        <v>ٰ܀܀܁ٌِْ܃</v>
      </c>
      <c r="M36" s="41" t="str">
        <f t="shared" si="2"/>
        <v>"d", "m", "i", " ", "md", "md", "f", ".", null, null, null, null, null, null, null</v>
      </c>
      <c r="N36" s="17" t="str">
        <f t="shared" si="3"/>
        <v>26, 9, 1, 0, 8, 28, 22, 0, null, null, null, null, null, null, null</v>
      </c>
      <c r="O36" s="17" t="str">
        <f t="shared" si="4"/>
        <v>"as", null, null, " ", "i", "s", "oun", ".", null, null, null, null, null, null, null</v>
      </c>
      <c r="P36" s="17">
        <f t="shared" si="5"/>
        <v>8</v>
      </c>
      <c r="Q36" s="17">
        <f t="shared" si="6"/>
        <v>8</v>
      </c>
      <c r="R36" s="17" t="str">
        <f t="shared" si="7"/>
        <v>ok</v>
      </c>
      <c r="T36" s="41" t="str">
        <f t="shared" si="9"/>
        <v>arab_init("Ceci est un coq.", 22, "thisis", "arooster")</v>
      </c>
      <c r="U36" s="41" t="str">
        <f t="shared" si="10"/>
        <v>arab_forms("d", "m", "i", " ", "md", "md", "f", ".", null, null, null, null, null, null, null)</v>
      </c>
      <c r="V36" s="41" t="str">
        <f>"arab_words("&amp;N36&amp;")"</f>
        <v>arab_words(26, 9, 1, 0, 8, 28, 22, 0, null, null, null, null, null, null, null)</v>
      </c>
      <c r="W36" s="41" t="str">
        <f t="shared" si="11"/>
        <v>vowels("as", null, null, " ", "i", "s", "oun", ".", null, null, null, null, null, null, null)</v>
      </c>
      <c r="Y36" s="41" t="s">
        <v>1232</v>
      </c>
    </row>
    <row r="37" spans="1:25" ht="27.75">
      <c r="A37" s="17">
        <v>34</v>
      </c>
      <c r="B37" s="19" t="s">
        <v>1092</v>
      </c>
      <c r="C37" s="56">
        <f>VLOOKUP(G37,gfx!$B$1:$C$1005,2,0)</f>
        <v>23</v>
      </c>
      <c r="E37" s="19" t="s">
        <v>1422</v>
      </c>
      <c r="F37" s="19" t="s">
        <v>1447</v>
      </c>
      <c r="G37" s="60" t="s">
        <v>1447</v>
      </c>
      <c r="H37" s="19" t="s">
        <v>1111</v>
      </c>
      <c r="I37" s="20" t="s">
        <v>1068</v>
      </c>
      <c r="K37" s="47" t="str">
        <f t="shared" si="0"/>
        <v>هذا مدرس.</v>
      </c>
      <c r="L37" s="45" t="str">
        <f t="shared" si="1"/>
        <v>ٰ܀܀܁َُ܊ٌ܃</v>
      </c>
      <c r="M37" s="41" t="str">
        <f t="shared" si="2"/>
        <v>"d", "m", "i", " ", "md", "m", "md", "i", ".", null, null, null, null, null, null</v>
      </c>
      <c r="N37" s="17" t="str">
        <f t="shared" si="3"/>
        <v>26, 9, 1, 0, 24, 8, 10, 12, 0, null, null, null, null, null, null</v>
      </c>
      <c r="O37" s="17" t="str">
        <f t="shared" si="4"/>
        <v>"as", null, null, " ", "ou", "a", "ci", "oun", ".", null, null, null, null, null, null</v>
      </c>
      <c r="P37" s="17">
        <f t="shared" si="5"/>
        <v>9</v>
      </c>
      <c r="Q37" s="17">
        <f t="shared" si="6"/>
        <v>9</v>
      </c>
      <c r="R37" s="17" t="str">
        <f t="shared" si="7"/>
        <v>ok</v>
      </c>
      <c r="T37" s="41" t="str">
        <f t="shared" si="9"/>
        <v>arab_init("Ceci est un professeur.", 23, "thisis", "aprofessor")</v>
      </c>
      <c r="U37" s="41" t="str">
        <f t="shared" si="10"/>
        <v>arab_forms("d", "m", "i", " ", "md", "m", "md", "i", ".", null, null, null, null, null, null)</v>
      </c>
      <c r="V37" s="41" t="str">
        <f>"arab_words("&amp;N37&amp;")"</f>
        <v>arab_words(26, 9, 1, 0, 24, 8, 10, 12, 0, null, null, null, null, null, null)</v>
      </c>
      <c r="W37" s="41" t="str">
        <f t="shared" si="11"/>
        <v>vowels("as", null, null, " ", "ou", "a", "ci", "oun", ".", null, null, null, null, null, null)</v>
      </c>
      <c r="Y37" s="41" t="s">
        <v>1232</v>
      </c>
    </row>
    <row r="38" spans="1:25" ht="27.75">
      <c r="A38" s="17">
        <v>35</v>
      </c>
      <c r="B38" s="19" t="s">
        <v>1093</v>
      </c>
      <c r="C38" s="56">
        <f>VLOOKUP(G38,gfx!$B$1:$C$1005,2,0)</f>
        <v>24</v>
      </c>
      <c r="E38" s="19" t="s">
        <v>1422</v>
      </c>
      <c r="F38" s="19" t="s">
        <v>1448</v>
      </c>
      <c r="G38" s="60" t="s">
        <v>1448</v>
      </c>
      <c r="H38" s="19" t="s">
        <v>1112</v>
      </c>
      <c r="I38" s="20" t="s">
        <v>1069</v>
      </c>
      <c r="K38" s="47" t="str">
        <f t="shared" si="0"/>
        <v>هذا منديل.</v>
      </c>
      <c r="L38" s="45" t="str">
        <f t="shared" si="1"/>
        <v>ٰ܀܀܁ٌِِْْ܃</v>
      </c>
      <c r="M38" s="41" t="str">
        <f t="shared" si="2"/>
        <v>"d", "m", "i", " ", "md", "m", "m", "md", "f", ".", null, null, null, null, null</v>
      </c>
      <c r="N38" s="17" t="str">
        <f t="shared" si="3"/>
        <v>26, 9, 1, 0, 24, 25, 8, 28, 23, 0, null, null, null, null, null</v>
      </c>
      <c r="O38" s="17" t="str">
        <f t="shared" si="4"/>
        <v>"as", null, null, " ", "i", "s", "i", "s", "oun", ".", null, null, null, null, null</v>
      </c>
      <c r="P38" s="17">
        <f t="shared" si="5"/>
        <v>10</v>
      </c>
      <c r="Q38" s="17">
        <f t="shared" si="6"/>
        <v>10</v>
      </c>
      <c r="R38" s="17" t="str">
        <f t="shared" si="7"/>
        <v>ok</v>
      </c>
      <c r="T38" s="41" t="str">
        <f t="shared" si="9"/>
        <v>arab_init("Ceci est un mouchoir.", 24, "thisis", "ahandkerchief")</v>
      </c>
      <c r="U38" s="41" t="str">
        <f t="shared" si="10"/>
        <v>arab_forms("d", "m", "i", " ", "md", "m", "m", "md", "f", ".", null, null, null, null, null)</v>
      </c>
      <c r="V38" s="41" t="str">
        <f>"arab_words("&amp;N38&amp;")"</f>
        <v>arab_words(26, 9, 1, 0, 24, 25, 8, 28, 23, 0, null, null, null, null, null)</v>
      </c>
      <c r="W38" s="41" t="str">
        <f t="shared" si="11"/>
        <v>vowels("as", null, null, " ", "i", "s", "i", "s", "oun", ".", null, null, null, null, null)</v>
      </c>
      <c r="Y38" s="41" t="s">
        <v>1232</v>
      </c>
    </row>
    <row r="39" spans="1:27" s="59" customFormat="1" ht="22.5">
      <c r="A39" s="59">
        <v>36</v>
      </c>
      <c r="B39" s="60" t="s">
        <v>1074</v>
      </c>
      <c r="C39" s="56">
        <f>VLOOKUP(G39,gfx!$B$1:$C$1005,2,0)</f>
        <v>0</v>
      </c>
      <c r="D39" s="56"/>
      <c r="E39" s="60" t="s">
        <v>1074</v>
      </c>
      <c r="F39" s="60" t="s">
        <v>1074</v>
      </c>
      <c r="G39" s="60" t="s">
        <v>1074</v>
      </c>
      <c r="H39" s="60" t="s">
        <v>1074</v>
      </c>
      <c r="I39" s="60" t="s">
        <v>1074</v>
      </c>
      <c r="J39" s="61"/>
      <c r="K39" s="62" t="str">
        <f t="shared" si="0"/>
        <v>OK!</v>
      </c>
      <c r="L39" s="63" t="str">
        <f t="shared" si="1"/>
        <v>܀܀܀</v>
      </c>
      <c r="M39" s="64" t="str">
        <f t="shared" si="2"/>
        <v>"d", "m", "f", null, null, null, null, null, null, null, null, null, null, null, null</v>
      </c>
      <c r="N39" s="59" t="str">
        <f t="shared" si="3"/>
        <v>, , , null, null, null, null, null, null, null, null, null, null, null, null</v>
      </c>
      <c r="O39" s="59" t="str">
        <f t="shared" si="4"/>
        <v>null, null, null, null, null, null, null, null, null, null, null, null, null, null, null</v>
      </c>
      <c r="P39" s="59">
        <f t="shared" si="5"/>
        <v>3</v>
      </c>
      <c r="Q39" s="59">
        <f t="shared" si="6"/>
        <v>3</v>
      </c>
      <c r="R39" s="59" t="str">
        <f t="shared" si="7"/>
        <v>ok</v>
      </c>
      <c r="S39" s="61"/>
      <c r="T39" s="64" t="str">
        <f t="shared" si="9"/>
        <v>arab_init("OK!", 0, "OK!", "OK!")</v>
      </c>
      <c r="U39" s="64" t="str">
        <f t="shared" si="10"/>
        <v>arab_forms("d", "m", "f", null, null, null, null, null, null, null, null, null, null, null, null)</v>
      </c>
      <c r="V39" s="64" t="str">
        <f>"arab_words("&amp;N39&amp;")"</f>
        <v>arab_words(, , , null, null, null, null, null, null, null, null, null, null, null, null)</v>
      </c>
      <c r="W39" s="64" t="str">
        <f t="shared" si="11"/>
        <v>vowels(null, null, null, null, null, null, null, null, null, null, null, null, null, null, null)</v>
      </c>
      <c r="X39" s="61"/>
      <c r="Y39" s="64" t="s">
        <v>1232</v>
      </c>
      <c r="Z39" s="64"/>
      <c r="AA39" s="64"/>
    </row>
    <row r="40" spans="1:27" s="33" customFormat="1" ht="27.75">
      <c r="A40" s="37" t="s">
        <v>358</v>
      </c>
      <c r="B40" s="37"/>
      <c r="C40" s="58" t="e">
        <f>VLOOKUP(G40,gfx!$B$1:$C$1005,2,0)</f>
        <v>#N/A</v>
      </c>
      <c r="D40" s="58"/>
      <c r="E40" s="37"/>
      <c r="F40" s="37"/>
      <c r="G40" s="76"/>
      <c r="H40" s="37"/>
      <c r="I40" s="38"/>
      <c r="K40" s="39">
        <f t="shared" si="0"/>
      </c>
      <c r="L40" s="46">
        <f t="shared" si="1"/>
      </c>
      <c r="M40" s="34" t="str">
        <f t="shared" si="2"/>
        <v>null, null, null, null, null, null, null, null, null, null, null, null, null, null, null</v>
      </c>
      <c r="N40" s="33" t="str">
        <f t="shared" si="3"/>
        <v>null, null, null, null, null, null, null, null, null, null, null, null, null, null, null</v>
      </c>
      <c r="O40" s="33" t="str">
        <f t="shared" si="4"/>
        <v>null, null, null, null, null, null, null, null, null, null, null, null, null, null, null</v>
      </c>
      <c r="P40" s="33">
        <f t="shared" si="5"/>
        <v>0</v>
      </c>
      <c r="Q40" s="33">
        <f t="shared" si="6"/>
        <v>0</v>
      </c>
      <c r="R40" s="33" t="str">
        <f t="shared" si="7"/>
        <v>ok</v>
      </c>
      <c r="T40" s="37"/>
      <c r="U40" s="37"/>
      <c r="V40" s="37"/>
      <c r="W40" s="37"/>
      <c r="Y40" s="37"/>
      <c r="Z40" s="37"/>
      <c r="AA40" s="37"/>
    </row>
    <row r="41" spans="1:27" s="48" customFormat="1" ht="27.75">
      <c r="A41" s="49" t="s">
        <v>1230</v>
      </c>
      <c r="B41" s="49" t="s">
        <v>834</v>
      </c>
      <c r="C41" s="57">
        <f>VLOOKUP(G41,gfx!$B$1:$C$1005,2,0)</f>
        <v>0</v>
      </c>
      <c r="D41" s="57"/>
      <c r="E41" s="49" t="s">
        <v>1424</v>
      </c>
      <c r="F41" s="49" t="s">
        <v>1423</v>
      </c>
      <c r="G41" s="75" t="s">
        <v>1423</v>
      </c>
      <c r="H41" s="49" t="s">
        <v>835</v>
      </c>
      <c r="I41" s="50" t="s">
        <v>808</v>
      </c>
      <c r="K41" s="51" t="str">
        <f t="shared" si="0"/>
        <v>ذلك</v>
      </c>
      <c r="L41" s="52" t="str">
        <f t="shared" si="1"/>
        <v>َِٰ</v>
      </c>
      <c r="M41" s="49" t="str">
        <f t="shared" si="2"/>
        <v>"d", "md", "f", null, null, null, null, null, null, null, null, null, null, null, null</v>
      </c>
      <c r="N41" s="48" t="str">
        <f t="shared" si="3"/>
        <v>9, 23, 22, null, null, null, null, null, null, null, null, null, null, null, null</v>
      </c>
      <c r="O41" s="48" t="str">
        <f t="shared" si="4"/>
        <v>"as", "i", "a", null, null, null, null, null, null, null, null, null, null, null, null</v>
      </c>
      <c r="P41" s="48">
        <f t="shared" si="5"/>
        <v>3</v>
      </c>
      <c r="Q41" s="48">
        <f t="shared" si="6"/>
        <v>3</v>
      </c>
      <c r="R41" s="48" t="str">
        <f t="shared" si="7"/>
        <v>ok</v>
      </c>
      <c r="T41" s="49" t="str">
        <f t="shared" si="9"/>
        <v>arab_init("cela est", 0, "thatis", null)</v>
      </c>
      <c r="U41" s="49" t="str">
        <f t="shared" si="10"/>
        <v>arab_forms("d", "md", "f", null, null, null, null, null, null, null, null, null, null, null, null)</v>
      </c>
      <c r="V41" s="49" t="str">
        <f aca="true" t="shared" si="12" ref="V41:V50">"arab_words("&amp;N41&amp;")"</f>
        <v>arab_words(9, 23, 22, null, null, null, null, null, null, null, null, null, null, null, null)</v>
      </c>
      <c r="W41" s="49" t="str">
        <f t="shared" si="11"/>
        <v>vowels("as", "i", "a", null, null, null, null, null, null, null, null, null, null, null, null)</v>
      </c>
      <c r="Y41" s="49" t="str">
        <f>"["&amp;$M41&amp;"])"</f>
        <v>["d", "md", "f", null, null, null, null, null, null, null, null, null, null, null, null])</v>
      </c>
      <c r="Z41" s="49" t="str">
        <f>"["&amp;$N41&amp;"])"</f>
        <v>[9, 23, 22, null, null, null, null, null, null, null, null, null, null, null, null])</v>
      </c>
      <c r="AA41" s="49" t="str">
        <f>"["&amp;$O41&amp;"])"</f>
        <v>["as", "i", "a", null, null, null, null, null, null, null, null, null, null, null, null])</v>
      </c>
    </row>
    <row r="42" spans="1:25" ht="27.75">
      <c r="A42" s="17">
        <v>1</v>
      </c>
      <c r="B42" s="19" t="s">
        <v>995</v>
      </c>
      <c r="C42" s="56">
        <f>VLOOKUP(G42,gfx!$B$1:$C$1005,2,0)</f>
        <v>11</v>
      </c>
      <c r="E42" s="19" t="s">
        <v>1424</v>
      </c>
      <c r="F42" s="19" t="s">
        <v>1436</v>
      </c>
      <c r="G42" s="60" t="s">
        <v>1436</v>
      </c>
      <c r="H42" s="19" t="s">
        <v>1003</v>
      </c>
      <c r="I42" s="20" t="s">
        <v>988</v>
      </c>
      <c r="K42" s="47" t="str">
        <f t="shared" si="0"/>
        <v>ذلك نجم.</v>
      </c>
      <c r="L42" s="45" t="str">
        <f t="shared" si="1"/>
        <v>َِٰ܁ٌَْ܃</v>
      </c>
      <c r="M42" s="41" t="str">
        <f t="shared" si="2"/>
        <v>"d", "md", "mf", " ", "md", "m", "f", ".", null, null, null, null, null, null, null</v>
      </c>
      <c r="N42" s="17" t="str">
        <f t="shared" si="3"/>
        <v>9, 23, 22, 0, 25, 5, 24, 0, null, null, null, null, null, null, null</v>
      </c>
      <c r="O42" s="17" t="str">
        <f t="shared" si="4"/>
        <v>"as", "i", "a", " ", "a", "s", "oun", ".", null, null, null, null, null, null, null</v>
      </c>
      <c r="P42" s="17">
        <f t="shared" si="5"/>
        <v>8</v>
      </c>
      <c r="Q42" s="17">
        <f t="shared" si="6"/>
        <v>8</v>
      </c>
      <c r="R42" s="17" t="str">
        <f t="shared" si="7"/>
        <v>ok</v>
      </c>
      <c r="T42" s="41" t="str">
        <f t="shared" si="9"/>
        <v>arab_init("Cela est une étoile.", 11, "thatis", "astar")</v>
      </c>
      <c r="U42" s="41" t="str">
        <f t="shared" si="10"/>
        <v>arab_forms("d", "md", "mf", " ", "md", "m", "f", ".", null, null, null, null, null, null, null)</v>
      </c>
      <c r="V42" s="41" t="str">
        <f t="shared" si="12"/>
        <v>arab_words(9, 23, 22, 0, 25, 5, 24, 0, null, null, null, null, null, null, null)</v>
      </c>
      <c r="W42" s="41" t="str">
        <f t="shared" si="11"/>
        <v>vowels("as", "i", "a", " ", "a", "s", "oun", ".", null, null, null, null, null, null, null)</v>
      </c>
      <c r="Y42" s="41" t="s">
        <v>1232</v>
      </c>
    </row>
    <row r="43" spans="1:25" ht="27.75">
      <c r="A43" s="17">
        <v>2</v>
      </c>
      <c r="B43" s="19" t="s">
        <v>996</v>
      </c>
      <c r="C43" s="56">
        <f>VLOOKUP(G43,gfx!$B$1:$C$1005,2,0)</f>
        <v>1</v>
      </c>
      <c r="E43" s="19" t="s">
        <v>1424</v>
      </c>
      <c r="F43" s="19" t="s">
        <v>410</v>
      </c>
      <c r="G43" s="60" t="s">
        <v>410</v>
      </c>
      <c r="H43" s="19" t="s">
        <v>1004</v>
      </c>
      <c r="I43" s="20" t="s">
        <v>989</v>
      </c>
      <c r="K43" s="47" t="str">
        <f t="shared" si="0"/>
        <v>ذلك بيت.</v>
      </c>
      <c r="L43" s="45" t="str">
        <f t="shared" si="1"/>
        <v>َِٰ܁܀܀ٌ܃</v>
      </c>
      <c r="M43" s="41" t="str">
        <f t="shared" si="2"/>
        <v>"d", "md", "mf", " ", "md", "m", "f", ".", null, null, null, null, null, null, null</v>
      </c>
      <c r="N43" s="17" t="str">
        <f t="shared" si="3"/>
        <v>9, 23, 22, 0, 2, 28, 3, 0, null, null, null, null, null, null, null</v>
      </c>
      <c r="O43" s="17" t="str">
        <f t="shared" si="4"/>
        <v>"as", "i", "a", " ", null, null, "oun", ".", null, null, null, null, null, null, null</v>
      </c>
      <c r="P43" s="17">
        <f t="shared" si="5"/>
        <v>8</v>
      </c>
      <c r="Q43" s="17">
        <f t="shared" si="6"/>
        <v>8</v>
      </c>
      <c r="R43" s="17" t="str">
        <f t="shared" si="7"/>
        <v>ok</v>
      </c>
      <c r="T43" s="41" t="str">
        <f t="shared" si="9"/>
        <v>arab_init("Cela est une maison.", 1, "thatis", "ahouse")</v>
      </c>
      <c r="U43" s="41" t="str">
        <f t="shared" si="10"/>
        <v>arab_forms("d", "md", "mf", " ", "md", "m", "f", ".", null, null, null, null, null, null, null)</v>
      </c>
      <c r="V43" s="41" t="str">
        <f t="shared" si="12"/>
        <v>arab_words(9, 23, 22, 0, 2, 28, 3, 0, null, null, null, null, null, null, null)</v>
      </c>
      <c r="W43" s="41" t="str">
        <f t="shared" si="11"/>
        <v>vowels("as", "i", "a", " ", null, null, "oun", ".", null, null, null, null, null, null, null)</v>
      </c>
      <c r="Y43" s="41" t="s">
        <v>1232</v>
      </c>
    </row>
    <row r="44" spans="1:25" ht="27.75">
      <c r="A44" s="17">
        <v>3</v>
      </c>
      <c r="B44" s="19" t="s">
        <v>997</v>
      </c>
      <c r="C44" s="56">
        <f>VLOOKUP(G44,gfx!$B$1:$C$1005,2,0)</f>
        <v>19</v>
      </c>
      <c r="E44" s="19" t="s">
        <v>1424</v>
      </c>
      <c r="F44" s="19" t="s">
        <v>1444</v>
      </c>
      <c r="G44" s="60" t="s">
        <v>1444</v>
      </c>
      <c r="H44" s="19" t="s">
        <v>1005</v>
      </c>
      <c r="I44" s="20" t="s">
        <v>990</v>
      </c>
      <c r="K44" s="47" t="str">
        <f t="shared" si="0"/>
        <v>ذلك حمار.</v>
      </c>
      <c r="L44" s="45" t="str">
        <f t="shared" si="1"/>
        <v>َِٰ܁ِ܀܀ٌ܃</v>
      </c>
      <c r="M44" s="41" t="str">
        <f t="shared" si="2"/>
        <v>"d", "md", "mf", " ", "md", "m", "m", "i", ".", null, null, null, null, null, null</v>
      </c>
      <c r="N44" s="17" t="str">
        <f t="shared" si="3"/>
        <v>9, 23, 22, 0, 6, 24, 1, 10, 0, null, null, null, null, null, null</v>
      </c>
      <c r="O44" s="17" t="str">
        <f t="shared" si="4"/>
        <v>"as", "i", "a", " ", "i", null, null, "oun", ".", null, null, null, null, null, null</v>
      </c>
      <c r="P44" s="17">
        <f t="shared" si="5"/>
        <v>9</v>
      </c>
      <c r="Q44" s="17">
        <f t="shared" si="6"/>
        <v>9</v>
      </c>
      <c r="R44" s="17" t="str">
        <f t="shared" si="7"/>
        <v>ok</v>
      </c>
      <c r="T44" s="41" t="str">
        <f>IF(E44="null","arab_init("&amp;""""&amp;B44&amp;""""&amp;", "&amp;C44&amp;", "&amp;E44&amp;", "&amp;F44&amp;")",IF(F44="null","arab_init("&amp;""""&amp;B44&amp;""""&amp;", "&amp;C44&amp;", "&amp;""""&amp;E44&amp;""""&amp;", "&amp;F44&amp;")","arab_init("&amp;""""&amp;B44&amp;""""&amp;", "&amp;C44&amp;", "&amp;""""&amp;E44&amp;""""&amp;", "&amp;""""&amp;F44&amp;""""&amp;")"))</f>
        <v>arab_init("Cela est un âne.", 19, "thatis", "adonkey")</v>
      </c>
      <c r="U44" s="41" t="str">
        <f>"arab_forms("&amp;M44&amp;")"</f>
        <v>arab_forms("d", "md", "mf", " ", "md", "m", "m", "i", ".", null, null, null, null, null, null)</v>
      </c>
      <c r="V44" s="41" t="str">
        <f t="shared" si="12"/>
        <v>arab_words(9, 23, 22, 0, 6, 24, 1, 10, 0, null, null, null, null, null, null)</v>
      </c>
      <c r="W44" s="41" t="str">
        <f>"vowels("&amp;O44&amp;")"</f>
        <v>vowels("as", "i", "a", " ", "i", null, null, "oun", ".", null, null, null, null, null, null)</v>
      </c>
      <c r="Y44" s="41" t="s">
        <v>1232</v>
      </c>
    </row>
    <row r="45" spans="1:25" ht="27.75">
      <c r="A45" s="17">
        <v>4</v>
      </c>
      <c r="B45" s="19" t="s">
        <v>998</v>
      </c>
      <c r="C45" s="56">
        <f>VLOOKUP(G45,gfx!$B$1:$C$1005,2,0)</f>
        <v>18</v>
      </c>
      <c r="E45" s="19" t="s">
        <v>1424</v>
      </c>
      <c r="F45" s="19" t="s">
        <v>1443</v>
      </c>
      <c r="G45" s="60" t="s">
        <v>1443</v>
      </c>
      <c r="H45" s="19" t="s">
        <v>1006</v>
      </c>
      <c r="I45" s="20" t="s">
        <v>991</v>
      </c>
      <c r="K45" s="47" t="str">
        <f t="shared" si="0"/>
        <v>ذلك قط.</v>
      </c>
      <c r="L45" s="45" t="str">
        <f t="shared" si="1"/>
        <v>َِٰ܁ٌِ܃</v>
      </c>
      <c r="M45" s="41" t="str">
        <f t="shared" si="2"/>
        <v>"d", "md", "mf", " ", "md", "f", ".", null, null, null, null, null, null, null, null</v>
      </c>
      <c r="N45" s="17" t="str">
        <f t="shared" si="3"/>
        <v>9, 23, 22, 0, 21, 16, 0, null, null, null, null, null, null, null, null</v>
      </c>
      <c r="O45" s="17" t="str">
        <f t="shared" si="4"/>
        <v>"as", "i", "a", " ", "i", "oun", ".", null, null, null, null, null, null, null, null</v>
      </c>
      <c r="P45" s="17">
        <f t="shared" si="5"/>
        <v>7</v>
      </c>
      <c r="Q45" s="17">
        <f t="shared" si="6"/>
        <v>7</v>
      </c>
      <c r="R45" s="17" t="str">
        <f t="shared" si="7"/>
        <v>ok</v>
      </c>
      <c r="T45" s="41" t="str">
        <f>IF(E45="null","arab_init("&amp;""""&amp;B45&amp;""""&amp;", "&amp;C45&amp;", "&amp;E45&amp;", "&amp;F45&amp;")",IF(F45="null","arab_init("&amp;""""&amp;B45&amp;""""&amp;", "&amp;C45&amp;", "&amp;""""&amp;E45&amp;""""&amp;", "&amp;F45&amp;")","arab_init("&amp;""""&amp;B45&amp;""""&amp;", "&amp;C45&amp;", "&amp;""""&amp;E45&amp;""""&amp;", "&amp;""""&amp;F45&amp;""""&amp;")"))</f>
        <v>arab_init("Cela est un chat.", 18, "thatis", "acat")</v>
      </c>
      <c r="U45" s="41" t="str">
        <f>"arab_forms("&amp;M45&amp;")"</f>
        <v>arab_forms("d", "md", "mf", " ", "md", "f", ".", null, null, null, null, null, null, null, null)</v>
      </c>
      <c r="V45" s="41" t="str">
        <f t="shared" si="12"/>
        <v>arab_words(9, 23, 22, 0, 21, 16, 0, null, null, null, null, null, null, null, null)</v>
      </c>
      <c r="W45" s="41" t="str">
        <f>"vowels("&amp;O45&amp;")"</f>
        <v>vowels("as", "i", "a", " ", "i", "oun", ".", null, null, null, null, null, null, null, null)</v>
      </c>
      <c r="Y45" s="41" t="s">
        <v>1232</v>
      </c>
    </row>
    <row r="46" spans="1:25" ht="27.75">
      <c r="A46" s="17">
        <v>5</v>
      </c>
      <c r="B46" s="19" t="s">
        <v>999</v>
      </c>
      <c r="C46" s="56">
        <f>VLOOKUP(G46,gfx!$B$1:$C$1005,2,0)</f>
        <v>8</v>
      </c>
      <c r="E46" s="19" t="s">
        <v>1424</v>
      </c>
      <c r="F46" s="19" t="s">
        <v>1433</v>
      </c>
      <c r="G46" s="60" t="s">
        <v>1433</v>
      </c>
      <c r="H46" s="19" t="s">
        <v>1007</v>
      </c>
      <c r="I46" s="20" t="s">
        <v>992</v>
      </c>
      <c r="K46" s="47" t="str">
        <f t="shared" si="0"/>
        <v>ذلك سرير.</v>
      </c>
      <c r="L46" s="45" t="str">
        <f t="shared" si="1"/>
        <v>َِٰ܁َِ܀ٌ܃</v>
      </c>
      <c r="M46" s="41" t="str">
        <f t="shared" si="2"/>
        <v>"d", "md", "mf", " ", "md", "m", "md", "f", ".", null, null, null, null, null, null</v>
      </c>
      <c r="N46" s="17" t="str">
        <f t="shared" si="3"/>
        <v>9, 23, 22, 0, 12, 10, 28, 10, 0, null, null, null, null, null, null</v>
      </c>
      <c r="O46" s="17" t="str">
        <f t="shared" si="4"/>
        <v>"as", "i", "a", " ", "a", "i", null, "oun", ".", null, null, null, null, null, null</v>
      </c>
      <c r="P46" s="17">
        <f t="shared" si="5"/>
        <v>9</v>
      </c>
      <c r="Q46" s="17">
        <f t="shared" si="6"/>
        <v>9</v>
      </c>
      <c r="R46" s="17" t="str">
        <f t="shared" si="7"/>
        <v>ok</v>
      </c>
      <c r="T46" s="41" t="str">
        <f t="shared" si="9"/>
        <v>arab_init("Cela est un lit.", 8, "thatis", "abed")</v>
      </c>
      <c r="U46" s="41" t="str">
        <f t="shared" si="10"/>
        <v>arab_forms("d", "md", "mf", " ", "md", "m", "md", "f", ".", null, null, null, null, null, null)</v>
      </c>
      <c r="V46" s="41" t="str">
        <f t="shared" si="12"/>
        <v>arab_words(9, 23, 22, 0, 12, 10, 28, 10, 0, null, null, null, null, null, null)</v>
      </c>
      <c r="W46" s="41" t="str">
        <f t="shared" si="11"/>
        <v>vowels("as", "i", "a", " ", "a", "i", null, "oun", ".", null, null, null, null, null, null)</v>
      </c>
      <c r="Y46" s="41" t="s">
        <v>1232</v>
      </c>
    </row>
    <row r="47" spans="1:25" ht="27.75">
      <c r="A47" s="17">
        <v>6</v>
      </c>
      <c r="B47" s="19" t="s">
        <v>1000</v>
      </c>
      <c r="C47" s="56">
        <f>VLOOKUP(G47,gfx!$B$1:$C$1005,2,0)</f>
        <v>25</v>
      </c>
      <c r="E47" s="19" t="s">
        <v>1424</v>
      </c>
      <c r="F47" s="19" t="s">
        <v>1426</v>
      </c>
      <c r="G47" s="60" t="s">
        <v>1426</v>
      </c>
      <c r="H47" s="19" t="s">
        <v>1008</v>
      </c>
      <c r="I47" s="20" t="s">
        <v>810</v>
      </c>
      <c r="K47" s="47" t="str">
        <f t="shared" si="0"/>
        <v>ذلك حجر.</v>
      </c>
      <c r="L47" s="45" t="str">
        <f t="shared" si="1"/>
        <v>َِٰ܁ٌََ܃</v>
      </c>
      <c r="M47" s="41" t="str">
        <f t="shared" si="2"/>
        <v>"d", "md", "mf", " ", "md", "m", "f", ".", null, null, null, null, null, null, null</v>
      </c>
      <c r="N47" s="17" t="str">
        <f t="shared" si="3"/>
        <v>9, 23, 22, 0, 6, 5, 10, 0, null, null, null, null, null, null, null</v>
      </c>
      <c r="O47" s="17" t="str">
        <f t="shared" si="4"/>
        <v>"as", "i", "a", " ", "a", "a", "oun", ".", null, null, null, null, null, null, null</v>
      </c>
      <c r="P47" s="17">
        <f t="shared" si="5"/>
        <v>8</v>
      </c>
      <c r="Q47" s="17">
        <f t="shared" si="6"/>
        <v>8</v>
      </c>
      <c r="R47" s="17" t="str">
        <f t="shared" si="7"/>
        <v>ok</v>
      </c>
      <c r="T47" s="41" t="str">
        <f>IF(E47="null","arab_init("&amp;""""&amp;B47&amp;""""&amp;", "&amp;C47&amp;", "&amp;E47&amp;", "&amp;F47&amp;")",IF(F47="null","arab_init("&amp;""""&amp;B47&amp;""""&amp;", "&amp;C47&amp;", "&amp;""""&amp;E47&amp;""""&amp;", "&amp;F47&amp;")","arab_init("&amp;""""&amp;B47&amp;""""&amp;", "&amp;C47&amp;", "&amp;""""&amp;E47&amp;""""&amp;", "&amp;""""&amp;F47&amp;""""&amp;")"))</f>
        <v>arab_init("Cela est une pierre.", 25, "thatis", "astone")</v>
      </c>
      <c r="U47" s="41" t="str">
        <f>"arab_forms("&amp;M47&amp;")"</f>
        <v>arab_forms("d", "md", "mf", " ", "md", "m", "f", ".", null, null, null, null, null, null, null)</v>
      </c>
      <c r="V47" s="41" t="str">
        <f t="shared" si="12"/>
        <v>arab_words(9, 23, 22, 0, 6, 5, 10, 0, null, null, null, null, null, null, null)</v>
      </c>
      <c r="W47" s="41" t="str">
        <f>"vowels("&amp;O47&amp;")"</f>
        <v>vowels("as", "i", "a", " ", "a", "a", "oun", ".", null, null, null, null, null, null, null)</v>
      </c>
      <c r="Y47" s="41" t="s">
        <v>1232</v>
      </c>
    </row>
    <row r="48" spans="1:25" ht="27.75">
      <c r="A48" s="17">
        <v>7</v>
      </c>
      <c r="B48" s="19" t="s">
        <v>1001</v>
      </c>
      <c r="C48" s="56">
        <f>VLOOKUP(G48,gfx!$B$1:$C$1005,2,0)</f>
        <v>26</v>
      </c>
      <c r="E48" s="19" t="s">
        <v>1424</v>
      </c>
      <c r="F48" s="19" t="s">
        <v>1427</v>
      </c>
      <c r="G48" s="60" t="s">
        <v>1427</v>
      </c>
      <c r="H48" s="19" t="s">
        <v>1009</v>
      </c>
      <c r="I48" s="20" t="s">
        <v>811</v>
      </c>
      <c r="K48" s="47" t="str">
        <f t="shared" si="0"/>
        <v>ذلك سكر.</v>
      </c>
      <c r="L48" s="45" t="str">
        <f t="shared" si="1"/>
        <v>َِٰ܁ُ܈ٌ܃</v>
      </c>
      <c r="M48" s="41" t="str">
        <f t="shared" si="2"/>
        <v>"d", "md", "mf", " ", "md", "m", "f", ".", null, null, null, null, null, null, null</v>
      </c>
      <c r="N48" s="17" t="str">
        <f t="shared" si="3"/>
        <v>9, 23, 22, 0, 12, 22, 10, 0, null, null, null, null, null, null, null</v>
      </c>
      <c r="O48" s="17" t="str">
        <f t="shared" si="4"/>
        <v>"as", "i", "a", " ", "ou", "ca", "oun", ".", null, null, null, null, null, null, null</v>
      </c>
      <c r="P48" s="17">
        <f t="shared" si="5"/>
        <v>8</v>
      </c>
      <c r="Q48" s="17">
        <f t="shared" si="6"/>
        <v>8</v>
      </c>
      <c r="R48" s="17" t="str">
        <f t="shared" si="7"/>
        <v>ok</v>
      </c>
      <c r="T48" s="41" t="str">
        <f>IF(E48="null","arab_init("&amp;""""&amp;B48&amp;""""&amp;", "&amp;C48&amp;", "&amp;E48&amp;", "&amp;F48&amp;")",IF(F48="null","arab_init("&amp;""""&amp;B48&amp;""""&amp;", "&amp;C48&amp;", "&amp;""""&amp;E48&amp;""""&amp;", "&amp;F48&amp;")","arab_init("&amp;""""&amp;B48&amp;""""&amp;", "&amp;C48&amp;", "&amp;""""&amp;E48&amp;""""&amp;", "&amp;""""&amp;F48&amp;""""&amp;")"))</f>
        <v>arab_init("Cela est du sucre.", 26, "thatis", "asugar")</v>
      </c>
      <c r="U48" s="41" t="str">
        <f>"arab_forms("&amp;M48&amp;")"</f>
        <v>arab_forms("d", "md", "mf", " ", "md", "m", "f", ".", null, null, null, null, null, null, null)</v>
      </c>
      <c r="V48" s="41" t="str">
        <f t="shared" si="12"/>
        <v>arab_words(9, 23, 22, 0, 12, 22, 10, 0, null, null, null, null, null, null, null)</v>
      </c>
      <c r="W48" s="41" t="str">
        <f>"vowels("&amp;O48&amp;")"</f>
        <v>vowels("as", "i", "a", " ", "ou", "ca", "oun", ".", null, null, null, null, null, null, null)</v>
      </c>
      <c r="Y48" s="41" t="s">
        <v>1232</v>
      </c>
    </row>
    <row r="49" spans="1:25" ht="27.75">
      <c r="A49" s="17">
        <v>8</v>
      </c>
      <c r="B49" s="19" t="s">
        <v>1002</v>
      </c>
      <c r="C49" s="56">
        <f>VLOOKUP(G49,gfx!$B$1:$C$1005,2,0)</f>
        <v>27</v>
      </c>
      <c r="E49" s="19" t="s">
        <v>1424</v>
      </c>
      <c r="F49" s="19" t="s">
        <v>1428</v>
      </c>
      <c r="G49" s="60" t="s">
        <v>1428</v>
      </c>
      <c r="H49" s="19" t="s">
        <v>1010</v>
      </c>
      <c r="I49" s="20" t="s">
        <v>812</v>
      </c>
      <c r="K49" s="47" t="str">
        <f t="shared" si="0"/>
        <v>ذلك لبن.</v>
      </c>
      <c r="L49" s="45" t="str">
        <f t="shared" si="1"/>
        <v>َِٰ܁ٌََ܃</v>
      </c>
      <c r="M49" s="41" t="str">
        <f t="shared" si="2"/>
        <v>"d", "md", "mf", " ", "md", "m", "f", ".", null, null, null, null, null, null, null</v>
      </c>
      <c r="N49" s="17" t="str">
        <f t="shared" si="3"/>
        <v>9, 23, 22, 0, 23, 2, 25, 0, null, null, null, null, null, null, null</v>
      </c>
      <c r="O49" s="17" t="str">
        <f t="shared" si="4"/>
        <v>"as", "i", "a", " ", "a", "a", "oun", ".", null, null, null, null, null, null, null</v>
      </c>
      <c r="P49" s="17">
        <f t="shared" si="5"/>
        <v>8</v>
      </c>
      <c r="Q49" s="17">
        <f t="shared" si="6"/>
        <v>8</v>
      </c>
      <c r="R49" s="17" t="str">
        <f t="shared" si="7"/>
        <v>ok</v>
      </c>
      <c r="T49" s="41" t="str">
        <f t="shared" si="9"/>
        <v>arab_init("Cela est du lait.", 27, "thatis", "amilk")</v>
      </c>
      <c r="U49" s="41" t="str">
        <f t="shared" si="10"/>
        <v>arab_forms("d", "md", "mf", " ", "md", "m", "f", ".", null, null, null, null, null, null, null)</v>
      </c>
      <c r="V49" s="41" t="str">
        <f t="shared" si="12"/>
        <v>arab_words(9, 23, 22, 0, 23, 2, 25, 0, null, null, null, null, null, null, null)</v>
      </c>
      <c r="W49" s="41" t="str">
        <f t="shared" si="11"/>
        <v>vowels("as", "i", "a", " ", "a", "a", "oun", ".", null, null, null, null, null, null, null)</v>
      </c>
      <c r="Y49" s="41" t="s">
        <v>1232</v>
      </c>
    </row>
    <row r="50" spans="1:27" s="65" customFormat="1" ht="27.75">
      <c r="A50" s="65">
        <v>9</v>
      </c>
      <c r="B50" s="66" t="s">
        <v>994</v>
      </c>
      <c r="C50" s="67" t="str">
        <f>VLOOKUP(G50,gfx!$B$1:$C$1005,2,0)</f>
        <v>xxx</v>
      </c>
      <c r="D50" s="67"/>
      <c r="E50" s="66" t="s">
        <v>1424</v>
      </c>
      <c r="F50" s="66" t="s">
        <v>1425</v>
      </c>
      <c r="G50" s="60" t="s">
        <v>1425</v>
      </c>
      <c r="H50" s="66" t="s">
        <v>993</v>
      </c>
      <c r="I50" s="68" t="s">
        <v>809</v>
      </c>
      <c r="J50" s="69"/>
      <c r="K50" s="70" t="str">
        <f t="shared" si="0"/>
        <v>ذلك إمام.</v>
      </c>
      <c r="L50" s="71" t="str">
        <f t="shared" si="1"/>
        <v>َِٰ܁܀َ܀ٌ܃</v>
      </c>
      <c r="M50" s="72" t="str">
        <f t="shared" si="2"/>
        <v>"d", "md", "mf", " ", "md", "m", "m", "i", ".", null, null, null, null, null, null</v>
      </c>
      <c r="N50" s="65" t="str">
        <f t="shared" si="3"/>
        <v>9, 23, 22, 0, 102, 24, 1, 24, 0, null, null, null, null, null, null</v>
      </c>
      <c r="O50" s="65" t="str">
        <f t="shared" si="4"/>
        <v>"as", "i", "a", " ", null, "a", null, "oun", ".", null, null, null, null, null, null</v>
      </c>
      <c r="P50" s="65">
        <f t="shared" si="5"/>
        <v>9</v>
      </c>
      <c r="Q50" s="65">
        <f t="shared" si="6"/>
        <v>9</v>
      </c>
      <c r="R50" s="65" t="str">
        <f t="shared" si="7"/>
        <v>ok</v>
      </c>
      <c r="S50" s="69"/>
      <c r="T50" s="72" t="str">
        <f t="shared" si="9"/>
        <v>arab_init("Celui-là est un imam.", xxx, "thatis", "animam")</v>
      </c>
      <c r="U50" s="72" t="str">
        <f t="shared" si="10"/>
        <v>arab_forms("d", "md", "mf", " ", "md", "m", "m", "i", ".", null, null, null, null, null, null)</v>
      </c>
      <c r="V50" s="72" t="str">
        <f t="shared" si="12"/>
        <v>arab_words(9, 23, 22, 0, 102, 24, 1, 24, 0, null, null, null, null, null, null)</v>
      </c>
      <c r="W50" s="72" t="str">
        <f t="shared" si="11"/>
        <v>vowels("as", "i", "a", " ", null, "a", null, "oun", ".", null, null, null, null, null, null)</v>
      </c>
      <c r="X50" s="69"/>
      <c r="Y50" s="72" t="s">
        <v>1232</v>
      </c>
      <c r="Z50" s="72"/>
      <c r="AA50" s="72"/>
    </row>
    <row r="51" spans="1:27" s="33" customFormat="1" ht="27.75">
      <c r="A51" s="37" t="s">
        <v>359</v>
      </c>
      <c r="B51" s="37"/>
      <c r="C51" s="58" t="e">
        <f>VLOOKUP(G51,gfx!$B$1:$C$1005,2,0)</f>
        <v>#N/A</v>
      </c>
      <c r="D51" s="58"/>
      <c r="E51" s="37"/>
      <c r="F51" s="37"/>
      <c r="G51" s="76"/>
      <c r="H51" s="37"/>
      <c r="I51" s="38"/>
      <c r="K51" s="39">
        <f t="shared" si="0"/>
      </c>
      <c r="L51" s="46">
        <f t="shared" si="1"/>
      </c>
      <c r="M51" s="34" t="str">
        <f t="shared" si="2"/>
        <v>null, null, null, null, null, null, null, null, null, null, null, null, null, null, null</v>
      </c>
      <c r="N51" s="33" t="str">
        <f t="shared" si="3"/>
        <v>null, null, null, null, null, null, null, null, null, null, null, null, null, null, null</v>
      </c>
      <c r="O51" s="33" t="str">
        <f t="shared" si="4"/>
        <v>null, null, null, null, null, null, null, null, null, null, null, null, null, null, null</v>
      </c>
      <c r="P51" s="33">
        <f t="shared" si="5"/>
        <v>0</v>
      </c>
      <c r="Q51" s="33">
        <f t="shared" si="6"/>
        <v>0</v>
      </c>
      <c r="R51" s="33" t="str">
        <f t="shared" si="7"/>
        <v>ok</v>
      </c>
      <c r="T51" s="37"/>
      <c r="U51" s="37"/>
      <c r="V51" s="37"/>
      <c r="W51" s="37"/>
      <c r="Y51" s="37"/>
      <c r="Z51" s="37"/>
      <c r="AA51" s="37"/>
    </row>
    <row r="52" spans="1:27" s="48" customFormat="1" ht="27.75">
      <c r="A52" s="49" t="s">
        <v>1230</v>
      </c>
      <c r="B52" s="49" t="s">
        <v>830</v>
      </c>
      <c r="C52" s="57">
        <f>VLOOKUP(G52,gfx!$B$1:$C$1005,2,0)</f>
        <v>0</v>
      </c>
      <c r="D52" s="57"/>
      <c r="E52" s="49" t="s">
        <v>1423</v>
      </c>
      <c r="F52" s="49" t="s">
        <v>1423</v>
      </c>
      <c r="G52" s="75" t="s">
        <v>1423</v>
      </c>
      <c r="H52" s="49" t="s">
        <v>831</v>
      </c>
      <c r="I52" s="50" t="s">
        <v>829</v>
      </c>
      <c r="K52" s="51" t="str">
        <f aca="true" t="shared" si="13" ref="K52:K60">acv(I52)</f>
        <v>ال</v>
      </c>
      <c r="L52" s="52" t="str">
        <f aca="true" t="shared" si="14" ref="L52:L60">acl(I52)</f>
        <v>َْ</v>
      </c>
      <c r="M52" s="49" t="str">
        <f aca="true" t="shared" si="15" ref="M52:M60">ltfh($K52)</f>
        <v>"d", "i", null, null, null, null, null, null, null, null, null, null, null, null, null</v>
      </c>
      <c r="N52" s="48" t="str">
        <f aca="true" t="shared" si="16" ref="N52:N60">atln(K52)</f>
        <v>1, 23, null, null, null, null, null, null, null, null, null, null, null, null, null</v>
      </c>
      <c r="O52" s="48" t="str">
        <f aca="true" t="shared" si="17" ref="O52:O60">vtt(L52)</f>
        <v>"a", "s", null, null, null, null, null, null, null, null, null, null, null, null, null</v>
      </c>
      <c r="P52" s="48">
        <f t="shared" si="5"/>
        <v>2</v>
      </c>
      <c r="Q52" s="48">
        <f t="shared" si="6"/>
        <v>2</v>
      </c>
      <c r="R52" s="48" t="str">
        <f t="shared" si="7"/>
        <v>ok</v>
      </c>
      <c r="T52" s="49" t="str">
        <f t="shared" si="9"/>
        <v>arab_init("le / la", 0, null, null)</v>
      </c>
      <c r="U52" s="49" t="str">
        <f t="shared" si="10"/>
        <v>arab_forms("d", "i", null, null, null, null, null, null, null, null, null, null, null, null, null)</v>
      </c>
      <c r="V52" s="49" t="str">
        <f aca="true" t="shared" si="18" ref="V52:V60">"arab_words("&amp;N52&amp;")"</f>
        <v>arab_words(1, 23, null, null, null, null, null, null, null, null, null, null, null, null, null)</v>
      </c>
      <c r="W52" s="49" t="str">
        <f t="shared" si="11"/>
        <v>vowels("a", "s", null, null, null, null, null, null, null, null, null, null, null, null, null)</v>
      </c>
      <c r="Y52" s="49" t="str">
        <f>"["&amp;$M52&amp;"])"</f>
        <v>["d", "i", null, null, null, null, null, null, null, null, null, null, null, null, null])</v>
      </c>
      <c r="Z52" s="49" t="str">
        <f>"["&amp;$N52&amp;"])"</f>
        <v>[1, 23, null, null, null, null, null, null, null, null, null, null, null, null, null])</v>
      </c>
      <c r="AA52" s="49" t="str">
        <f>"["&amp;$O52&amp;"])"</f>
        <v>["a", "s", null, null, null, null, null, null, null, null, null, null, null, null, null])</v>
      </c>
    </row>
    <row r="53" spans="1:25" ht="27.75">
      <c r="A53" s="17">
        <v>1</v>
      </c>
      <c r="B53" s="19" t="s">
        <v>815</v>
      </c>
      <c r="C53" s="56">
        <f>VLOOKUP(G53,gfx!$B$1:$C$1005,2,0)</f>
        <v>1</v>
      </c>
      <c r="E53" s="19" t="s">
        <v>410</v>
      </c>
      <c r="F53" s="19" t="s">
        <v>1449</v>
      </c>
      <c r="G53" s="60" t="s">
        <v>1449</v>
      </c>
      <c r="H53" s="19" t="s">
        <v>821</v>
      </c>
      <c r="I53" s="20" t="s">
        <v>885</v>
      </c>
      <c r="K53" s="47" t="str">
        <f t="shared" si="13"/>
        <v>بيت:البيت</v>
      </c>
      <c r="L53" s="45" t="str">
        <f t="shared" si="14"/>
        <v>ٌَْ܄ََُْْ</v>
      </c>
      <c r="M53" s="41" t="str">
        <f t="shared" si="15"/>
        <v>"d", "m", "mf", ":", "md", "md", "m", "m", "f", null, null, null, null, null, null</v>
      </c>
      <c r="N53" s="17" t="str">
        <f t="shared" si="16"/>
        <v>2, 28, 3, 0, 1, 23, 2, 28, 3, null, null, null, null, null, null</v>
      </c>
      <c r="O53" s="17" t="str">
        <f t="shared" si="17"/>
        <v>"a", "s", "oun", ":", "a", "s", "a", "s", "ou", null, null, null, null, null, null</v>
      </c>
      <c r="P53" s="17">
        <f t="shared" si="5"/>
        <v>9</v>
      </c>
      <c r="Q53" s="17">
        <f t="shared" si="6"/>
        <v>9</v>
      </c>
      <c r="R53" s="17" t="str">
        <f t="shared" si="7"/>
        <v>ok</v>
      </c>
      <c r="T53" s="41" t="str">
        <f>IF(E53="null","arab_init("&amp;""""&amp;B53&amp;""""&amp;", "&amp;C53&amp;", "&amp;E53&amp;", "&amp;F53&amp;")",IF(F53="null","arab_init("&amp;""""&amp;B53&amp;""""&amp;", "&amp;C53&amp;", "&amp;""""&amp;E53&amp;""""&amp;", "&amp;F53&amp;")","arab_init("&amp;""""&amp;B53&amp;""""&amp;", "&amp;C53&amp;", "&amp;""""&amp;E53&amp;""""&amp;", "&amp;""""&amp;F53&amp;""""&amp;")"))</f>
        <v>arab_init("une maison : la maison", 1, "ahouse", "thehouse")</v>
      </c>
      <c r="U53" s="41" t="str">
        <f>"arab_forms("&amp;M53&amp;")"</f>
        <v>arab_forms("d", "m", "mf", ":", "md", "md", "m", "m", "f", null, null, null, null, null, null)</v>
      </c>
      <c r="V53" s="41" t="str">
        <f t="shared" si="18"/>
        <v>arab_words(2, 28, 3, 0, 1, 23, 2, 28, 3, null, null, null, null, null, null)</v>
      </c>
      <c r="W53" s="41" t="str">
        <f>"vowels("&amp;O53&amp;")"</f>
        <v>vowels("a", "s", "oun", ":", "a", "s", "a", "s", "ou", null, null, null, null, null, null)</v>
      </c>
      <c r="Y53" s="41" t="s">
        <v>1232</v>
      </c>
    </row>
    <row r="54" spans="1:25" ht="27.75">
      <c r="A54" s="17">
        <v>2</v>
      </c>
      <c r="B54" s="19" t="s">
        <v>816</v>
      </c>
      <c r="C54" s="56">
        <f>VLOOKUP(G54,gfx!$B$1:$C$1005,2,0)</f>
        <v>4</v>
      </c>
      <c r="E54" s="19" t="s">
        <v>216</v>
      </c>
      <c r="F54" s="19" t="s">
        <v>1451</v>
      </c>
      <c r="G54" s="60" t="s">
        <v>1451</v>
      </c>
      <c r="H54" s="19" t="s">
        <v>822</v>
      </c>
      <c r="I54" s="20" t="s">
        <v>900</v>
      </c>
      <c r="K54" s="47" t="str">
        <f t="shared" si="13"/>
        <v>كتاب:الكتاب</v>
      </c>
      <c r="L54" s="45" t="str">
        <f t="shared" si="14"/>
        <v>َِ܀ٌ܄ََِْ܀ُ</v>
      </c>
      <c r="M54" s="41" t="str">
        <f t="shared" si="15"/>
        <v>"d", "m", "m", "i", ":", "md", "md", "m", "m", "m", "i", null, null, null, null</v>
      </c>
      <c r="N54" s="17" t="str">
        <f t="shared" si="16"/>
        <v>22, 3, 1, 2, 0, 1, 23, 22, 3, 1, 2, null, null, null, null</v>
      </c>
      <c r="O54" s="17" t="str">
        <f t="shared" si="17"/>
        <v>"i", "a", null, "oun", ":", "a", "s", "i", "a", null, "ou", null, null, null, null</v>
      </c>
      <c r="P54" s="17">
        <f t="shared" si="5"/>
        <v>11</v>
      </c>
      <c r="Q54" s="17">
        <f t="shared" si="6"/>
        <v>11</v>
      </c>
      <c r="R54" s="17" t="str">
        <f t="shared" si="7"/>
        <v>ok</v>
      </c>
      <c r="T54" s="41" t="str">
        <f>IF(E54="null","arab_init("&amp;""""&amp;B54&amp;""""&amp;", "&amp;C54&amp;", "&amp;E54&amp;", "&amp;F54&amp;")",IF(F54="null","arab_init("&amp;""""&amp;B54&amp;""""&amp;", "&amp;C54&amp;", "&amp;""""&amp;E54&amp;""""&amp;", "&amp;F54&amp;")","arab_init("&amp;""""&amp;B54&amp;""""&amp;", "&amp;C54&amp;", "&amp;""""&amp;E54&amp;""""&amp;", "&amp;""""&amp;F54&amp;""""&amp;")"))</f>
        <v>arab_init("un livre : le livre", 4, "abook", "thebook")</v>
      </c>
      <c r="U54" s="41" t="str">
        <f t="shared" si="10"/>
        <v>arab_forms("d", "m", "m", "i", ":", "md", "md", "m", "m", "m", "i", null, null, null, null)</v>
      </c>
      <c r="V54" s="41" t="str">
        <f t="shared" si="18"/>
        <v>arab_words(22, 3, 1, 2, 0, 1, 23, 22, 3, 1, 2, null, null, null, null)</v>
      </c>
      <c r="W54" s="41" t="str">
        <f t="shared" si="11"/>
        <v>vowels("i", "a", null, "oun", ":", "a", "s", "i", "a", null, "ou", null, null, null, null)</v>
      </c>
      <c r="Y54" s="41" t="s">
        <v>1232</v>
      </c>
    </row>
    <row r="55" spans="1:25" ht="27.75">
      <c r="A55" s="17">
        <v>3</v>
      </c>
      <c r="B55" s="19" t="s">
        <v>817</v>
      </c>
      <c r="C55" s="56">
        <f>VLOOKUP(G55,gfx!$B$1:$C$1005,2,0)</f>
        <v>5</v>
      </c>
      <c r="E55" s="19" t="s">
        <v>217</v>
      </c>
      <c r="F55" s="19" t="s">
        <v>896</v>
      </c>
      <c r="G55" s="60" t="s">
        <v>896</v>
      </c>
      <c r="H55" s="19" t="s">
        <v>823</v>
      </c>
      <c r="I55" s="20" t="s">
        <v>901</v>
      </c>
      <c r="K55" s="47" t="str">
        <f t="shared" si="13"/>
        <v>قلم:القلم</v>
      </c>
      <c r="L55" s="45" t="str">
        <f t="shared" si="14"/>
        <v>ٌََ܄َََُْ</v>
      </c>
      <c r="M55" s="41" t="str">
        <f t="shared" si="15"/>
        <v>"d", "m", "mf", ":", "md", "md", "m", "m", "f", null, null, null, null, null, null</v>
      </c>
      <c r="N55" s="17" t="str">
        <f t="shared" si="16"/>
        <v>21, 23, 24, 0, 1, 23, 21, 23, 24, null, null, null, null, null, null</v>
      </c>
      <c r="O55" s="17" t="str">
        <f t="shared" si="17"/>
        <v>"a", "a", "oun", ":", "a", "s", "a", "a", "ou", null, null, null, null, null, null</v>
      </c>
      <c r="P55" s="17">
        <f t="shared" si="5"/>
        <v>9</v>
      </c>
      <c r="Q55" s="17">
        <f t="shared" si="6"/>
        <v>9</v>
      </c>
      <c r="R55" s="17" t="str">
        <f t="shared" si="7"/>
        <v>ok</v>
      </c>
      <c r="T55" s="41" t="str">
        <f t="shared" si="9"/>
        <v>arab_init("un stylo : le stylo", 5, "apen", "thepen")</v>
      </c>
      <c r="U55" s="41" t="str">
        <f t="shared" si="10"/>
        <v>arab_forms("d", "m", "mf", ":", "md", "md", "m", "m", "f", null, null, null, null, null, null)</v>
      </c>
      <c r="V55" s="41" t="str">
        <f t="shared" si="18"/>
        <v>arab_words(21, 23, 24, 0, 1, 23, 21, 23, 24, null, null, null, null, null, null)</v>
      </c>
      <c r="W55" s="41" t="str">
        <f t="shared" si="11"/>
        <v>vowels("a", "a", "oun", ":", "a", "s", "a", "a", "ou", null, null, null, null, null, null)</v>
      </c>
      <c r="Y55" s="41" t="s">
        <v>1232</v>
      </c>
    </row>
    <row r="56" spans="1:25" ht="27.75">
      <c r="A56" s="17">
        <v>4</v>
      </c>
      <c r="B56" s="19" t="s">
        <v>818</v>
      </c>
      <c r="C56" s="56">
        <f>VLOOKUP(G56,gfx!$B$1:$C$1005,2,0)</f>
        <v>21</v>
      </c>
      <c r="E56" s="19" t="s">
        <v>218</v>
      </c>
      <c r="F56" s="19" t="s">
        <v>1452</v>
      </c>
      <c r="G56" s="60" t="s">
        <v>1452</v>
      </c>
      <c r="H56" s="19" t="s">
        <v>824</v>
      </c>
      <c r="I56" s="20" t="s">
        <v>902</v>
      </c>
      <c r="K56" s="47" t="str">
        <f t="shared" si="13"/>
        <v>جمل:الجمل</v>
      </c>
      <c r="L56" s="45" t="str">
        <f t="shared" si="14"/>
        <v>ٌََ܄َََُْ</v>
      </c>
      <c r="M56" s="41" t="str">
        <f t="shared" si="15"/>
        <v>"d", "m", "mf", ":", "md", "md", "m", "m", "f", null, null, null, null, null, null</v>
      </c>
      <c r="N56" s="17" t="str">
        <f t="shared" si="16"/>
        <v>5, 24, 23, 0, 1, 23, 5, 24, 23, null, null, null, null, null, null</v>
      </c>
      <c r="O56" s="17" t="str">
        <f t="shared" si="17"/>
        <v>"a", "a", "oun", ":", "a", "s", "a", "a", "ou", null, null, null, null, null, null</v>
      </c>
      <c r="P56" s="17">
        <f t="shared" si="5"/>
        <v>9</v>
      </c>
      <c r="Q56" s="17">
        <f t="shared" si="6"/>
        <v>9</v>
      </c>
      <c r="R56" s="17" t="str">
        <f t="shared" si="7"/>
        <v>ok</v>
      </c>
      <c r="T56" s="41" t="str">
        <f t="shared" si="9"/>
        <v>arab_init("un chameau : le chameau", 21, "acamel", "thecamel")</v>
      </c>
      <c r="U56" s="41" t="str">
        <f t="shared" si="10"/>
        <v>arab_forms("d", "m", "mf", ":", "md", "md", "m", "m", "f", null, null, null, null, null, null)</v>
      </c>
      <c r="V56" s="41" t="str">
        <f t="shared" si="18"/>
        <v>arab_words(5, 24, 23, 0, 1, 23, 5, 24, 23, null, null, null, null, null, null)</v>
      </c>
      <c r="W56" s="41" t="str">
        <f t="shared" si="11"/>
        <v>vowels("a", "a", "oun", ":", "a", "s", "a", "a", "ou", null, null, null, null, null, null)</v>
      </c>
      <c r="Y56" s="41" t="s">
        <v>1232</v>
      </c>
    </row>
    <row r="57" spans="1:25" ht="27.75">
      <c r="A57" s="17">
        <v>5</v>
      </c>
      <c r="B57" s="19" t="s">
        <v>819</v>
      </c>
      <c r="C57" s="56">
        <f>VLOOKUP(G57,gfx!$B$1:$C$1005,2,0)</f>
        <v>28</v>
      </c>
      <c r="E57" s="19" t="s">
        <v>896</v>
      </c>
      <c r="F57" s="19" t="s">
        <v>899</v>
      </c>
      <c r="G57" s="60" t="s">
        <v>1283</v>
      </c>
      <c r="H57" s="19" t="s">
        <v>825</v>
      </c>
      <c r="I57" s="20" t="s">
        <v>813</v>
      </c>
      <c r="K57" s="47" t="str">
        <f t="shared" si="13"/>
        <v>القلم مكسور.</v>
      </c>
      <c r="L57" s="45" t="str">
        <f t="shared" si="14"/>
        <v>َََُْ܁ٌَُْْ܃</v>
      </c>
      <c r="M57" s="41" t="str">
        <f t="shared" si="15"/>
        <v>"d", "md", "m", "m", "mf", " ", "md", "m", "m", "m", "i", ".", null, null, null</v>
      </c>
      <c r="N57" s="17" t="str">
        <f t="shared" si="16"/>
        <v>1, 23, 21, 23, 24, 0, 24, 22, 12, 27, 10, 0, null, null, null</v>
      </c>
      <c r="O57" s="17" t="str">
        <f t="shared" si="17"/>
        <v>"a", "s", "a", "a", "ou", " ", "a", "s", "ou", "s", "oun", ".", null, null, null</v>
      </c>
      <c r="P57" s="17">
        <f t="shared" si="5"/>
        <v>12</v>
      </c>
      <c r="Q57" s="17">
        <f t="shared" si="6"/>
        <v>12</v>
      </c>
      <c r="R57" s="17" t="str">
        <f t="shared" si="7"/>
        <v>ok</v>
      </c>
      <c r="T57" s="41" t="str">
        <f t="shared" si="9"/>
        <v>arab_init("Le stylo est cassé.", 28, "thepen", "isbroken")</v>
      </c>
      <c r="U57" s="41" t="str">
        <f t="shared" si="10"/>
        <v>arab_forms("d", "md", "m", "m", "mf", " ", "md", "m", "m", "m", "i", ".", null, null, null)</v>
      </c>
      <c r="V57" s="41" t="str">
        <f t="shared" si="18"/>
        <v>arab_words(1, 23, 21, 23, 24, 0, 24, 22, 12, 27, 10, 0, null, null, null)</v>
      </c>
      <c r="W57" s="41" t="str">
        <f t="shared" si="11"/>
        <v>vowels("a", "s", "a", "a", "ou", " ", "a", "s", "ou", "s", "oun", ".", null, null, null)</v>
      </c>
      <c r="Y57" s="41" t="s">
        <v>1232</v>
      </c>
    </row>
    <row r="58" spans="1:25" ht="27.75">
      <c r="A58" s="17">
        <v>6</v>
      </c>
      <c r="B58" s="19" t="s">
        <v>820</v>
      </c>
      <c r="C58" s="56">
        <f>VLOOKUP(G58,gfx!$B$1:$C$1005,2,0)</f>
        <v>3</v>
      </c>
      <c r="E58" s="19" t="s">
        <v>897</v>
      </c>
      <c r="F58" s="19" t="s">
        <v>1453</v>
      </c>
      <c r="G58" s="60" t="s">
        <v>1284</v>
      </c>
      <c r="H58" s="19" t="s">
        <v>826</v>
      </c>
      <c r="I58" s="20" t="s">
        <v>814</v>
      </c>
      <c r="K58" s="47" t="str">
        <f t="shared" si="13"/>
        <v>الباب مفتوح.</v>
      </c>
      <c r="L58" s="45" t="str">
        <f t="shared" si="14"/>
        <v>ََْ܀ُ܁َُْ܀ٌ܃</v>
      </c>
      <c r="M58" s="41" t="str">
        <f t="shared" si="15"/>
        <v>"d", "md", "m", "m", "i", " ", "md", "m", "m", "m", "i", ".", null, null, null</v>
      </c>
      <c r="N58" s="17" t="str">
        <f t="shared" si="16"/>
        <v>1, 23, 2, 1, 2, 0, 24, 20, 3, 27, 6, 0, null, null, null</v>
      </c>
      <c r="O58" s="17" t="str">
        <f t="shared" si="17"/>
        <v>"a", "s", "a", null, "ou", " ", "a", "s", "ou", null, "oun", ".", null, null, null</v>
      </c>
      <c r="P58" s="17">
        <f t="shared" si="5"/>
        <v>12</v>
      </c>
      <c r="Q58" s="17">
        <f t="shared" si="6"/>
        <v>12</v>
      </c>
      <c r="R58" s="17" t="str">
        <f t="shared" si="7"/>
        <v>ok</v>
      </c>
      <c r="T58" s="41" t="str">
        <f t="shared" si="9"/>
        <v>arab_init("La porte est ouverte", 3, "thedoor", "isopened")</v>
      </c>
      <c r="U58" s="41" t="str">
        <f t="shared" si="10"/>
        <v>arab_forms("d", "md", "m", "m", "i", " ", "md", "m", "m", "m", "i", ".", null, null, null)</v>
      </c>
      <c r="V58" s="41" t="str">
        <f t="shared" si="18"/>
        <v>arab_words(1, 23, 2, 1, 2, 0, 24, 20, 3, 27, 6, 0, null, null, null)</v>
      </c>
      <c r="W58" s="41" t="str">
        <f t="shared" si="11"/>
        <v>vowels("a", "s", "a", null, "ou", " ", "a", "s", "ou", null, "oun", ".", null, null, null)</v>
      </c>
      <c r="Y58" s="41" t="s">
        <v>1232</v>
      </c>
    </row>
    <row r="59" spans="1:25" ht="27.75">
      <c r="A59" s="17">
        <v>7</v>
      </c>
      <c r="B59" s="19" t="s">
        <v>906</v>
      </c>
      <c r="C59" s="56">
        <f>VLOOKUP(G59,gfx!$B$1:$C$1005,2,0)</f>
        <v>29</v>
      </c>
      <c r="E59" s="19" t="s">
        <v>898</v>
      </c>
      <c r="F59" s="19" t="s">
        <v>1450</v>
      </c>
      <c r="G59" s="60" t="s">
        <v>1285</v>
      </c>
      <c r="H59" s="19" t="s">
        <v>908</v>
      </c>
      <c r="I59" s="20" t="s">
        <v>903</v>
      </c>
      <c r="K59" s="47" t="str">
        <f t="shared" si="13"/>
        <v>الولد جالس،</v>
      </c>
      <c r="L59" s="45" t="str">
        <f t="shared" si="14"/>
        <v>َََُْ܁َ܀ٌِ܅</v>
      </c>
      <c r="M59" s="41" t="str">
        <f t="shared" si="15"/>
        <v>"d", "md", "m", "md", "mf", " ", "md", "m", "md", "mf", ",", null, null, null, null</v>
      </c>
      <c r="N59" s="17" t="str">
        <f t="shared" si="16"/>
        <v>1, 23, 27, 23, 8, 0, 5, 1, 23, 12, 12, null, null, null, null</v>
      </c>
      <c r="O59" s="17" t="str">
        <f t="shared" si="17"/>
        <v>"a", "s", "a", "a", "ou", " ", "a", null, "i", "oun", ",", null, null, null, null</v>
      </c>
      <c r="P59" s="17">
        <f t="shared" si="5"/>
        <v>11</v>
      </c>
      <c r="Q59" s="17">
        <f t="shared" si="6"/>
        <v>11</v>
      </c>
      <c r="R59" s="17" t="str">
        <f t="shared" si="7"/>
        <v>ok</v>
      </c>
      <c r="T59" s="41" t="str">
        <f t="shared" si="9"/>
        <v>arab_init("L'enfant est assis", 29, "thechild", "issitting")</v>
      </c>
      <c r="U59" s="41" t="str">
        <f t="shared" si="10"/>
        <v>arab_forms("d", "md", "m", "md", "mf", " ", "md", "m", "md", "mf", ",", null, null, null, null)</v>
      </c>
      <c r="V59" s="41" t="str">
        <f t="shared" si="18"/>
        <v>arab_words(1, 23, 27, 23, 8, 0, 5, 1, 23, 12, 12, null, null, null, null)</v>
      </c>
      <c r="W59" s="41" t="str">
        <f t="shared" si="11"/>
        <v>vowels("a", "s", "a", "a", "ou", " ", "a", null, "i", "oun", ",", null, null, null, null)</v>
      </c>
      <c r="Y59" s="41" t="s">
        <v>1232</v>
      </c>
    </row>
    <row r="60" spans="1:25" ht="27.75">
      <c r="A60" s="17">
        <v>8</v>
      </c>
      <c r="B60" s="19" t="s">
        <v>905</v>
      </c>
      <c r="C60" s="56">
        <f>VLOOKUP(G60,gfx!$B$1:$C$1005,2,0)</f>
        <v>29</v>
      </c>
      <c r="E60" s="19" t="s">
        <v>1281</v>
      </c>
      <c r="F60" s="19" t="s">
        <v>910</v>
      </c>
      <c r="G60" s="60" t="s">
        <v>1286</v>
      </c>
      <c r="H60" s="19" t="s">
        <v>909</v>
      </c>
      <c r="I60" s="20" t="s">
        <v>904</v>
      </c>
      <c r="K60" s="47" t="str">
        <f t="shared" si="13"/>
        <v>و المدرس واقف.</v>
      </c>
      <c r="L60" s="45" t="str">
        <f t="shared" si="14"/>
        <v>َ܁ََُْ܊ُ܁َ܀ٌِ܃</v>
      </c>
      <c r="M60" s="41" t="str">
        <f t="shared" si="15"/>
        <v>"d", " ", "md", "md", "m", "m", "md", "i", " ", "md", "md", "md", "f", ".", null</v>
      </c>
      <c r="N60" s="17" t="str">
        <f t="shared" si="16"/>
        <v>27, 0, 1, 23, 24, 8, 10, 12, 0, 27, 1, 21, 20, 0, null</v>
      </c>
      <c r="O60" s="17" t="str">
        <f t="shared" si="17"/>
        <v>"a", " ", "a", "s", "ou", "a", "ci", "ou", " ", "a", null, "i", "oun", ".", null</v>
      </c>
      <c r="P60" s="17">
        <f t="shared" si="5"/>
        <v>14</v>
      </c>
      <c r="Q60" s="17">
        <f t="shared" si="6"/>
        <v>14</v>
      </c>
      <c r="R60" s="17" t="str">
        <f t="shared" si="7"/>
        <v>ok</v>
      </c>
      <c r="T60" s="41" t="str">
        <f t="shared" si="9"/>
        <v>arab_init("et le professeur est debout.", 29, "andtheprofessor", "isstanding")</v>
      </c>
      <c r="U60" s="41" t="str">
        <f t="shared" si="10"/>
        <v>arab_forms("d", " ", "md", "md", "m", "m", "md", "i", " ", "md", "md", "md", "f", ".", null)</v>
      </c>
      <c r="V60" s="41" t="str">
        <f t="shared" si="18"/>
        <v>arab_words(27, 0, 1, 23, 24, 8, 10, 12, 0, 27, 1, 21, 20, 0, null)</v>
      </c>
      <c r="W60" s="41" t="str">
        <f t="shared" si="11"/>
        <v>vowels("a", " ", "a", "s", "ou", "a", "ci", "ou", " ", "a", null, "i", "oun", ".", null)</v>
      </c>
      <c r="Y60" s="41" t="s">
        <v>1232</v>
      </c>
    </row>
    <row r="61" ht="27.75">
      <c r="I61" s="20" t="s">
        <v>1387</v>
      </c>
    </row>
    <row r="62" ht="27.75">
      <c r="I62" s="20" t="s">
        <v>1388</v>
      </c>
    </row>
    <row r="63" ht="27.75">
      <c r="I63" s="20" t="s">
        <v>1389</v>
      </c>
    </row>
    <row r="64" ht="27.75">
      <c r="I64" s="20" t="s">
        <v>1390</v>
      </c>
    </row>
    <row r="65" ht="27.75">
      <c r="I65" s="20" t="s">
        <v>1391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CQ206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"/>
    </sheetView>
  </sheetViews>
  <sheetFormatPr defaultColWidth="6.28125" defaultRowHeight="15"/>
  <cols>
    <col min="2" max="2" width="7.7109375" style="0" bestFit="1" customWidth="1"/>
    <col min="3" max="3" width="11.421875" style="27" bestFit="1" customWidth="1"/>
    <col min="4" max="4" width="2.7109375" style="2" customWidth="1"/>
    <col min="5" max="5" width="7.7109375" style="0" bestFit="1" customWidth="1"/>
    <col min="6" max="6" width="11.421875" style="27" bestFit="1" customWidth="1"/>
    <col min="7" max="7" width="2.28125" style="2" customWidth="1"/>
    <col min="8" max="8" width="7.7109375" style="0" bestFit="1" customWidth="1"/>
    <col min="9" max="9" width="11.421875" style="27" bestFit="1" customWidth="1"/>
    <col min="10" max="10" width="11.421875" style="27" customWidth="1"/>
    <col min="11" max="11" width="2.8515625" style="2" customWidth="1"/>
    <col min="12" max="12" width="7.7109375" style="0" bestFit="1" customWidth="1"/>
    <col min="13" max="13" width="11.421875" style="27" bestFit="1" customWidth="1"/>
    <col min="14" max="14" width="11.421875" style="13" customWidth="1"/>
    <col min="15" max="15" width="2.28125" style="2" customWidth="1"/>
    <col min="16" max="16" width="7.7109375" style="0" bestFit="1" customWidth="1"/>
    <col min="17" max="17" width="4.7109375" style="27" bestFit="1" customWidth="1"/>
    <col min="18" max="18" width="2.140625" style="2" customWidth="1"/>
    <col min="20" max="20" width="11.421875" style="27" bestFit="1" customWidth="1"/>
    <col min="21" max="21" width="2.28125" style="2" customWidth="1"/>
    <col min="22" max="22" width="25.421875" style="0" bestFit="1" customWidth="1"/>
    <col min="23" max="23" width="32.8515625" style="0" customWidth="1"/>
    <col min="24" max="24" width="8.421875" style="0" bestFit="1" customWidth="1"/>
    <col min="28" max="28" width="5.7109375" style="0" bestFit="1" customWidth="1"/>
    <col min="29" max="29" width="4.140625" style="0" bestFit="1" customWidth="1"/>
    <col min="30" max="30" width="6.140625" style="0" customWidth="1"/>
    <col min="31" max="31" width="3.28125" style="3" bestFit="1" customWidth="1"/>
    <col min="32" max="33" width="6.140625" style="3" customWidth="1"/>
    <col min="34" max="34" width="3.28125" style="0" bestFit="1" customWidth="1"/>
    <col min="35" max="35" width="6.00390625" style="0" bestFit="1" customWidth="1"/>
    <col min="36" max="36" width="2.8515625" style="2" customWidth="1"/>
    <col min="37" max="37" width="3.28125" style="4" bestFit="1" customWidth="1"/>
    <col min="38" max="38" width="15.140625" style="0" bestFit="1" customWidth="1"/>
    <col min="39" max="39" width="3.28125" style="4" bestFit="1" customWidth="1"/>
    <col min="40" max="40" width="15.57421875" style="0" bestFit="1" customWidth="1"/>
    <col min="41" max="41" width="2.7109375" style="2" customWidth="1"/>
  </cols>
  <sheetData>
    <row r="1" spans="2:40" ht="24">
      <c r="B1" s="1" t="s">
        <v>1374</v>
      </c>
      <c r="E1" s="1" t="s">
        <v>1377</v>
      </c>
      <c r="H1" s="1" t="s">
        <v>1375</v>
      </c>
      <c r="I1" s="27" t="s">
        <v>263</v>
      </c>
      <c r="J1" s="1" t="s">
        <v>1373</v>
      </c>
      <c r="L1" s="1" t="s">
        <v>1375</v>
      </c>
      <c r="M1" s="27" t="s">
        <v>264</v>
      </c>
      <c r="N1" s="1" t="s">
        <v>1373</v>
      </c>
      <c r="P1" s="1" t="s">
        <v>1376</v>
      </c>
      <c r="S1" s="1" t="s">
        <v>621</v>
      </c>
      <c r="AC1" s="1" t="s">
        <v>621</v>
      </c>
      <c r="AD1" s="1"/>
      <c r="AF1" s="1" t="s">
        <v>621</v>
      </c>
      <c r="AG1" s="1"/>
      <c r="AI1" s="1" t="s">
        <v>621</v>
      </c>
      <c r="AL1" s="1" t="s">
        <v>622</v>
      </c>
      <c r="AN1" s="1" t="s">
        <v>623</v>
      </c>
    </row>
    <row r="2" spans="2:65" ht="27.75">
      <c r="B2" s="44">
        <v>1569</v>
      </c>
      <c r="C2" s="27" t="str">
        <f>uta(B2)</f>
        <v>ء</v>
      </c>
      <c r="E2" s="44">
        <v>1611</v>
      </c>
      <c r="F2" s="27" t="str">
        <f aca="true" t="shared" si="0" ref="F2:F21">uta(E2)</f>
        <v>ً</v>
      </c>
      <c r="H2" s="44">
        <v>32</v>
      </c>
      <c r="I2" s="27" t="str">
        <f aca="true" t="shared" si="1" ref="I2:I34">uta(H2)</f>
        <v> </v>
      </c>
      <c r="J2" s="27" t="s">
        <v>827</v>
      </c>
      <c r="L2" s="44">
        <v>1548</v>
      </c>
      <c r="M2" s="27" t="str">
        <f aca="true" t="shared" si="2" ref="M2:M9">uta(L2)</f>
        <v>،</v>
      </c>
      <c r="N2" s="13" t="s">
        <v>267</v>
      </c>
      <c r="P2" s="44">
        <v>1631</v>
      </c>
      <c r="Q2" s="27" t="str">
        <f>uta(P2)</f>
        <v>ٟ</v>
      </c>
      <c r="S2" s="44">
        <v>1536</v>
      </c>
      <c r="T2" s="27" t="str">
        <f aca="true" t="shared" si="3" ref="T2:T65">uta(S2)</f>
        <v>؀</v>
      </c>
      <c r="V2" s="40" t="s">
        <v>1309</v>
      </c>
      <c r="X2" s="5"/>
      <c r="Y2" s="5"/>
      <c r="Z2" s="5"/>
      <c r="AA2" s="5"/>
      <c r="AB2" s="4">
        <v>29</v>
      </c>
      <c r="AC2" s="6" t="s">
        <v>626</v>
      </c>
      <c r="AD2" s="6"/>
      <c r="AE2" s="7">
        <v>15</v>
      </c>
      <c r="AF2" s="8" t="s">
        <v>627</v>
      </c>
      <c r="AG2" s="8"/>
      <c r="AH2" s="5" t="s">
        <v>624</v>
      </c>
      <c r="AI2" s="6" t="s">
        <v>625</v>
      </c>
      <c r="AK2" s="4">
        <v>3</v>
      </c>
      <c r="AL2" s="6" t="s">
        <v>628</v>
      </c>
      <c r="AM2" s="4">
        <v>1</v>
      </c>
      <c r="AN2" s="6" t="s">
        <v>625</v>
      </c>
      <c r="AP2" s="5"/>
      <c r="AQ2" s="5"/>
      <c r="AR2" s="5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27.75">
      <c r="B3" s="25">
        <f>B2+1</f>
        <v>1570</v>
      </c>
      <c r="C3" s="27" t="str">
        <f aca="true" t="shared" si="4" ref="C3:C43">uta(B3)</f>
        <v>آ</v>
      </c>
      <c r="E3" s="25">
        <f>E2+1</f>
        <v>1612</v>
      </c>
      <c r="F3" s="27" t="str">
        <f t="shared" si="0"/>
        <v>ٌ</v>
      </c>
      <c r="H3" s="25">
        <f>H2+1</f>
        <v>33</v>
      </c>
      <c r="I3" s="27" t="str">
        <f t="shared" si="1"/>
        <v>!</v>
      </c>
      <c r="L3" s="25">
        <f aca="true" t="shared" si="5" ref="L3:L9">L2+1</f>
        <v>1549</v>
      </c>
      <c r="M3" s="27" t="str">
        <f t="shared" si="2"/>
        <v>؍</v>
      </c>
      <c r="P3" s="25">
        <f>P2+1</f>
        <v>1632</v>
      </c>
      <c r="Q3" s="27" t="str">
        <f aca="true" t="shared" si="6" ref="Q3:Q12">uta(P3)</f>
        <v>٠</v>
      </c>
      <c r="S3" s="25">
        <f>S2+1</f>
        <v>1537</v>
      </c>
      <c r="T3" s="27" t="str">
        <f t="shared" si="3"/>
        <v>؁</v>
      </c>
      <c r="V3" s="28" t="s">
        <v>139</v>
      </c>
      <c r="W3" s="29" t="str">
        <f>atu(V3)</f>
        <v>1548</v>
      </c>
      <c r="Y3" s="6"/>
      <c r="Z3" s="6"/>
      <c r="AA3" s="6"/>
      <c r="AB3" s="4">
        <v>30</v>
      </c>
      <c r="AC3" s="6" t="s">
        <v>631</v>
      </c>
      <c r="AD3" s="6"/>
      <c r="AE3" s="7">
        <v>16</v>
      </c>
      <c r="AF3" s="8" t="s">
        <v>632</v>
      </c>
      <c r="AG3" s="8"/>
      <c r="AH3" s="5" t="s">
        <v>629</v>
      </c>
      <c r="AI3" s="6" t="s">
        <v>630</v>
      </c>
      <c r="AK3" s="4">
        <v>4</v>
      </c>
      <c r="AL3" s="6" t="s">
        <v>633</v>
      </c>
      <c r="AM3" s="4">
        <v>2</v>
      </c>
      <c r="AN3" s="6" t="s">
        <v>630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9" customFormat="1" ht="27.75">
      <c r="B4" s="25">
        <f aca="true" t="shared" si="7" ref="B4:B43">B3+1</f>
        <v>1571</v>
      </c>
      <c r="C4" s="27" t="str">
        <f t="shared" si="4"/>
        <v>أ</v>
      </c>
      <c r="D4" s="10"/>
      <c r="E4" s="25">
        <f aca="true" t="shared" si="8" ref="E4:E21">E3+1</f>
        <v>1613</v>
      </c>
      <c r="F4" s="27" t="str">
        <f t="shared" si="0"/>
        <v>ٍ</v>
      </c>
      <c r="G4" s="10"/>
      <c r="H4" s="25">
        <f aca="true" t="shared" si="9" ref="H4:H21">H3+1</f>
        <v>34</v>
      </c>
      <c r="I4" s="27" t="str">
        <f t="shared" si="1"/>
        <v>"</v>
      </c>
      <c r="J4" s="27"/>
      <c r="K4" s="2"/>
      <c r="L4" s="25">
        <f t="shared" si="5"/>
        <v>1550</v>
      </c>
      <c r="M4" s="27" t="str">
        <f t="shared" si="2"/>
        <v>؎</v>
      </c>
      <c r="N4" s="13"/>
      <c r="O4" s="2"/>
      <c r="P4" s="25">
        <f aca="true" t="shared" si="10" ref="P4:P12">P3+1</f>
        <v>1633</v>
      </c>
      <c r="Q4" s="27" t="str">
        <f t="shared" si="6"/>
        <v>١</v>
      </c>
      <c r="R4" s="2"/>
      <c r="S4" s="25">
        <f aca="true" t="shared" si="11" ref="S4:S67">S3+1</f>
        <v>1538</v>
      </c>
      <c r="T4" s="27" t="str">
        <f t="shared" si="3"/>
        <v>؂</v>
      </c>
      <c r="U4" s="10"/>
      <c r="V4" s="28" t="s">
        <v>353</v>
      </c>
      <c r="W4" s="29" t="str">
        <f>atu(V4)</f>
        <v>1617</v>
      </c>
      <c r="Y4" s="23"/>
      <c r="Z4" s="23"/>
      <c r="AA4" s="23"/>
      <c r="AB4" s="4">
        <v>1000</v>
      </c>
      <c r="AC4" s="6" t="s">
        <v>635</v>
      </c>
      <c r="AD4" s="6"/>
      <c r="AE4" s="7">
        <v>17</v>
      </c>
      <c r="AF4" s="8" t="s">
        <v>636</v>
      </c>
      <c r="AG4" s="8"/>
      <c r="AH4" s="5" t="s">
        <v>634</v>
      </c>
      <c r="AI4" s="6" t="s">
        <v>628</v>
      </c>
      <c r="AJ4" s="10"/>
      <c r="AK4" s="18">
        <v>8</v>
      </c>
      <c r="AL4" s="6" t="s">
        <v>637</v>
      </c>
      <c r="AM4" s="4">
        <v>5</v>
      </c>
      <c r="AN4" s="6" t="s">
        <v>638</v>
      </c>
      <c r="AO4" s="10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2:54" s="11" customFormat="1" ht="27.75">
      <c r="B5" s="25">
        <f t="shared" si="7"/>
        <v>1572</v>
      </c>
      <c r="C5" s="27" t="str">
        <f t="shared" si="4"/>
        <v>ؤ</v>
      </c>
      <c r="D5" s="12"/>
      <c r="E5" s="25">
        <f t="shared" si="8"/>
        <v>1614</v>
      </c>
      <c r="F5" s="27" t="str">
        <f t="shared" si="0"/>
        <v>َ</v>
      </c>
      <c r="G5" s="12"/>
      <c r="H5" s="25">
        <f t="shared" si="9"/>
        <v>35</v>
      </c>
      <c r="I5" s="27" t="str">
        <f t="shared" si="1"/>
        <v>#</v>
      </c>
      <c r="J5" s="27"/>
      <c r="K5" s="2"/>
      <c r="L5" s="25">
        <f t="shared" si="5"/>
        <v>1551</v>
      </c>
      <c r="M5" s="27" t="str">
        <f t="shared" si="2"/>
        <v>؏</v>
      </c>
      <c r="N5" s="13"/>
      <c r="O5" s="2"/>
      <c r="P5" s="25">
        <f t="shared" si="10"/>
        <v>1634</v>
      </c>
      <c r="Q5" s="27" t="str">
        <f t="shared" si="6"/>
        <v>٢</v>
      </c>
      <c r="R5" s="2"/>
      <c r="S5" s="25">
        <f t="shared" si="11"/>
        <v>1539</v>
      </c>
      <c r="T5" s="27" t="str">
        <f t="shared" si="3"/>
        <v>؃</v>
      </c>
      <c r="U5" s="12"/>
      <c r="V5" s="9"/>
      <c r="W5" s="9"/>
      <c r="X5"/>
      <c r="Y5"/>
      <c r="Z5"/>
      <c r="AA5"/>
      <c r="AB5" s="4">
        <v>2000</v>
      </c>
      <c r="AC5" s="6" t="s">
        <v>635</v>
      </c>
      <c r="AD5" s="6"/>
      <c r="AE5" s="7">
        <v>18</v>
      </c>
      <c r="AF5" s="8" t="s">
        <v>640</v>
      </c>
      <c r="AG5" s="8"/>
      <c r="AH5" s="5" t="s">
        <v>639</v>
      </c>
      <c r="AI5" s="6" t="s">
        <v>633</v>
      </c>
      <c r="AJ5" s="12"/>
      <c r="AK5" s="18">
        <v>9</v>
      </c>
      <c r="AL5" s="6" t="s">
        <v>641</v>
      </c>
      <c r="AM5" s="4">
        <v>6</v>
      </c>
      <c r="AN5" s="6" t="s">
        <v>642</v>
      </c>
      <c r="AO5" s="12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2:67" s="11" customFormat="1" ht="27.75">
      <c r="B6" s="25">
        <f t="shared" si="7"/>
        <v>1573</v>
      </c>
      <c r="C6" s="27" t="str">
        <f t="shared" si="4"/>
        <v>إ</v>
      </c>
      <c r="D6" s="12"/>
      <c r="E6" s="25">
        <f t="shared" si="8"/>
        <v>1615</v>
      </c>
      <c r="F6" s="27" t="str">
        <f t="shared" si="0"/>
        <v>ُ</v>
      </c>
      <c r="G6" s="12"/>
      <c r="H6" s="25">
        <f t="shared" si="9"/>
        <v>36</v>
      </c>
      <c r="I6" s="27" t="str">
        <f t="shared" si="1"/>
        <v>$</v>
      </c>
      <c r="J6" s="27"/>
      <c r="K6" s="2"/>
      <c r="L6" s="25">
        <f t="shared" si="5"/>
        <v>1552</v>
      </c>
      <c r="M6" s="27" t="str">
        <f t="shared" si="2"/>
        <v>ؐ</v>
      </c>
      <c r="N6" s="13"/>
      <c r="O6" s="2"/>
      <c r="P6" s="25">
        <f t="shared" si="10"/>
        <v>1635</v>
      </c>
      <c r="Q6" s="27" t="str">
        <f t="shared" si="6"/>
        <v>٣</v>
      </c>
      <c r="R6" s="2"/>
      <c r="S6" s="25">
        <f t="shared" si="11"/>
        <v>1540</v>
      </c>
      <c r="T6" s="27" t="str">
        <f t="shared" si="3"/>
        <v>؄</v>
      </c>
      <c r="U6" s="12"/>
      <c r="V6" s="40" t="s">
        <v>1310</v>
      </c>
      <c r="X6" s="6"/>
      <c r="Y6" s="6"/>
      <c r="Z6" s="6"/>
      <c r="AA6" s="6"/>
      <c r="AB6" s="4">
        <v>3000</v>
      </c>
      <c r="AC6" s="6" t="s">
        <v>635</v>
      </c>
      <c r="AD6" s="6"/>
      <c r="AE6" s="7">
        <v>19</v>
      </c>
      <c r="AF6" s="8" t="s">
        <v>644</v>
      </c>
      <c r="AG6" s="8"/>
      <c r="AH6" s="5" t="s">
        <v>643</v>
      </c>
      <c r="AI6" s="6" t="s">
        <v>638</v>
      </c>
      <c r="AJ6" s="12"/>
      <c r="AK6" s="4">
        <v>10</v>
      </c>
      <c r="AL6" s="6" t="s">
        <v>645</v>
      </c>
      <c r="AM6" s="18">
        <v>7</v>
      </c>
      <c r="AN6" s="6" t="s">
        <v>646</v>
      </c>
      <c r="AO6" s="12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2:67" s="11" customFormat="1" ht="27.75">
      <c r="B7" s="25">
        <f t="shared" si="7"/>
        <v>1574</v>
      </c>
      <c r="C7" s="27" t="str">
        <f t="shared" si="4"/>
        <v>ئ</v>
      </c>
      <c r="D7" s="12"/>
      <c r="E7" s="25">
        <f t="shared" si="8"/>
        <v>1616</v>
      </c>
      <c r="F7" s="27" t="str">
        <f t="shared" si="0"/>
        <v>ِ</v>
      </c>
      <c r="G7" s="12"/>
      <c r="H7" s="25">
        <f t="shared" si="9"/>
        <v>37</v>
      </c>
      <c r="I7" s="27" t="str">
        <f t="shared" si="1"/>
        <v>%</v>
      </c>
      <c r="J7" s="27"/>
      <c r="K7" s="2"/>
      <c r="L7" s="25">
        <f t="shared" si="5"/>
        <v>1553</v>
      </c>
      <c r="M7" s="27" t="str">
        <f t="shared" si="2"/>
        <v>ؑ</v>
      </c>
      <c r="N7" s="13"/>
      <c r="O7" s="2"/>
      <c r="P7" s="25">
        <f t="shared" si="10"/>
        <v>1636</v>
      </c>
      <c r="Q7" s="27" t="str">
        <f t="shared" si="6"/>
        <v>٤</v>
      </c>
      <c r="R7" s="2"/>
      <c r="S7" s="25">
        <f t="shared" si="11"/>
        <v>1541</v>
      </c>
      <c r="T7" s="27" t="str">
        <f t="shared" si="3"/>
        <v>؅</v>
      </c>
      <c r="U7" s="12"/>
      <c r="V7" s="30">
        <v>58</v>
      </c>
      <c r="W7" s="31" t="str">
        <f>uta(V7)</f>
        <v>:</v>
      </c>
      <c r="X7" s="23"/>
      <c r="Y7" s="23"/>
      <c r="Z7" s="23"/>
      <c r="AA7" s="23"/>
      <c r="AB7" s="4">
        <v>4000</v>
      </c>
      <c r="AC7" s="6" t="s">
        <v>635</v>
      </c>
      <c r="AD7" s="6"/>
      <c r="AE7" s="7">
        <v>20</v>
      </c>
      <c r="AF7" s="8" t="s">
        <v>648</v>
      </c>
      <c r="AG7" s="8"/>
      <c r="AH7" s="5" t="s">
        <v>647</v>
      </c>
      <c r="AI7" s="6" t="s">
        <v>642</v>
      </c>
      <c r="AJ7" s="12"/>
      <c r="AK7" s="18">
        <v>11</v>
      </c>
      <c r="AL7" s="6" t="s">
        <v>649</v>
      </c>
      <c r="AM7" s="4">
        <v>18</v>
      </c>
      <c r="AN7" s="6" t="s">
        <v>640</v>
      </c>
      <c r="AO7" s="12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2:54" s="11" customFormat="1" ht="27.75">
      <c r="B8" s="25">
        <f t="shared" si="7"/>
        <v>1575</v>
      </c>
      <c r="C8" s="27" t="str">
        <f t="shared" si="4"/>
        <v>ا</v>
      </c>
      <c r="D8" s="12"/>
      <c r="E8" s="25">
        <f t="shared" si="8"/>
        <v>1617</v>
      </c>
      <c r="F8" s="27" t="str">
        <f t="shared" si="0"/>
        <v>ّ</v>
      </c>
      <c r="G8" s="12"/>
      <c r="H8" s="25">
        <f t="shared" si="9"/>
        <v>38</v>
      </c>
      <c r="I8" s="27" t="str">
        <f t="shared" si="1"/>
        <v>&amp;</v>
      </c>
      <c r="J8" s="27"/>
      <c r="K8" s="2"/>
      <c r="L8" s="25">
        <f t="shared" si="5"/>
        <v>1554</v>
      </c>
      <c r="M8" s="27" t="str">
        <f t="shared" si="2"/>
        <v>ؒ</v>
      </c>
      <c r="N8" s="13"/>
      <c r="O8" s="2"/>
      <c r="P8" s="25">
        <f t="shared" si="10"/>
        <v>1637</v>
      </c>
      <c r="Q8" s="27" t="str">
        <f t="shared" si="6"/>
        <v>٥</v>
      </c>
      <c r="R8" s="2"/>
      <c r="S8" s="25">
        <f t="shared" si="11"/>
        <v>1542</v>
      </c>
      <c r="T8" s="27" t="str">
        <f t="shared" si="3"/>
        <v>؆</v>
      </c>
      <c r="U8" s="12"/>
      <c r="V8" s="30">
        <v>1574</v>
      </c>
      <c r="W8" s="31" t="str">
        <f>uta(V8)</f>
        <v>ئ</v>
      </c>
      <c r="X8"/>
      <c r="Y8"/>
      <c r="Z8"/>
      <c r="AA8"/>
      <c r="AB8" s="4" t="s">
        <v>651</v>
      </c>
      <c r="AC8" s="6" t="s">
        <v>651</v>
      </c>
      <c r="AD8" s="6"/>
      <c r="AE8" s="7">
        <v>21</v>
      </c>
      <c r="AF8" s="8" t="s">
        <v>652</v>
      </c>
      <c r="AG8" s="8"/>
      <c r="AH8" s="5" t="s">
        <v>650</v>
      </c>
      <c r="AI8" s="6" t="s">
        <v>646</v>
      </c>
      <c r="AJ8" s="12"/>
      <c r="AK8" s="18">
        <v>12</v>
      </c>
      <c r="AL8" s="6" t="s">
        <v>653</v>
      </c>
      <c r="AM8" s="4">
        <v>19</v>
      </c>
      <c r="AN8" s="6" t="s">
        <v>644</v>
      </c>
      <c r="AO8" s="12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2:54" s="11" customFormat="1" ht="27.75">
      <c r="B9" s="25">
        <f t="shared" si="7"/>
        <v>1576</v>
      </c>
      <c r="C9" s="27" t="str">
        <f t="shared" si="4"/>
        <v>ب</v>
      </c>
      <c r="D9" s="12"/>
      <c r="E9" s="25">
        <f t="shared" si="8"/>
        <v>1618</v>
      </c>
      <c r="F9" s="27" t="str">
        <f t="shared" si="0"/>
        <v>ْ</v>
      </c>
      <c r="G9" s="12"/>
      <c r="H9" s="25">
        <f t="shared" si="9"/>
        <v>39</v>
      </c>
      <c r="I9" s="27" t="str">
        <f t="shared" si="1"/>
        <v>'</v>
      </c>
      <c r="J9" s="27"/>
      <c r="K9" s="2"/>
      <c r="L9" s="25">
        <f t="shared" si="5"/>
        <v>1555</v>
      </c>
      <c r="M9" s="27" t="str">
        <f t="shared" si="2"/>
        <v>ؓ</v>
      </c>
      <c r="N9" s="13"/>
      <c r="O9" s="2"/>
      <c r="P9" s="25">
        <f t="shared" si="10"/>
        <v>1638</v>
      </c>
      <c r="Q9" s="27" t="str">
        <f t="shared" si="6"/>
        <v>٦</v>
      </c>
      <c r="R9" s="2"/>
      <c r="S9" s="25">
        <f t="shared" si="11"/>
        <v>1543</v>
      </c>
      <c r="T9" s="27" t="str">
        <f t="shared" si="3"/>
        <v>؇</v>
      </c>
      <c r="U9" s="12"/>
      <c r="V9" s="23" t="s">
        <v>1403</v>
      </c>
      <c r="W9" s="23"/>
      <c r="X9"/>
      <c r="Y9"/>
      <c r="Z9"/>
      <c r="AA9"/>
      <c r="AB9" s="4"/>
      <c r="AC9" s="6"/>
      <c r="AD9" s="6"/>
      <c r="AE9" s="7">
        <v>22</v>
      </c>
      <c r="AF9" s="8" t="s">
        <v>655</v>
      </c>
      <c r="AG9" s="8"/>
      <c r="AH9" s="5" t="s">
        <v>654</v>
      </c>
      <c r="AI9" s="6" t="s">
        <v>637</v>
      </c>
      <c r="AJ9" s="12"/>
      <c r="AK9" s="4">
        <v>13</v>
      </c>
      <c r="AL9" s="6" t="s">
        <v>656</v>
      </c>
      <c r="AM9" s="4">
        <v>20</v>
      </c>
      <c r="AN9" s="6" t="s">
        <v>648</v>
      </c>
      <c r="AO9" s="12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95" ht="27.75">
      <c r="B10" s="25">
        <f t="shared" si="7"/>
        <v>1577</v>
      </c>
      <c r="C10" s="27" t="str">
        <f t="shared" si="4"/>
        <v>ة</v>
      </c>
      <c r="E10" s="25">
        <f t="shared" si="8"/>
        <v>1619</v>
      </c>
      <c r="F10" s="27" t="str">
        <f t="shared" si="0"/>
        <v>ٓ</v>
      </c>
      <c r="H10" s="25">
        <f t="shared" si="9"/>
        <v>40</v>
      </c>
      <c r="I10" s="27" t="str">
        <f t="shared" si="1"/>
        <v>(</v>
      </c>
      <c r="L10" s="25"/>
      <c r="P10" s="25">
        <f t="shared" si="10"/>
        <v>1639</v>
      </c>
      <c r="Q10" s="27" t="str">
        <f t="shared" si="6"/>
        <v>٧</v>
      </c>
      <c r="S10" s="25">
        <f t="shared" si="11"/>
        <v>1544</v>
      </c>
      <c r="T10" s="27" t="str">
        <f t="shared" si="3"/>
        <v>؈</v>
      </c>
      <c r="X10" s="26"/>
      <c r="Y10" s="26"/>
      <c r="Z10" s="26"/>
      <c r="AA10" s="26"/>
      <c r="AB10" s="4"/>
      <c r="AC10" s="6"/>
      <c r="AD10" s="6"/>
      <c r="AE10" s="7">
        <v>23</v>
      </c>
      <c r="AF10" s="8" t="s">
        <v>658</v>
      </c>
      <c r="AG10" s="8"/>
      <c r="AH10" s="5" t="s">
        <v>657</v>
      </c>
      <c r="AI10" s="6" t="s">
        <v>641</v>
      </c>
      <c r="AK10" s="4">
        <v>14</v>
      </c>
      <c r="AL10" s="6" t="s">
        <v>659</v>
      </c>
      <c r="AM10" s="18">
        <v>21</v>
      </c>
      <c r="AN10" s="6" t="s">
        <v>652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</row>
    <row r="11" spans="2:95" ht="27.75">
      <c r="B11" s="25">
        <f t="shared" si="7"/>
        <v>1578</v>
      </c>
      <c r="C11" s="27" t="str">
        <f t="shared" si="4"/>
        <v>ت</v>
      </c>
      <c r="E11" s="25">
        <f t="shared" si="8"/>
        <v>1620</v>
      </c>
      <c r="F11" s="27" t="str">
        <f t="shared" si="0"/>
        <v>ٔ</v>
      </c>
      <c r="H11" s="25">
        <f t="shared" si="9"/>
        <v>41</v>
      </c>
      <c r="I11" s="27" t="str">
        <f t="shared" si="1"/>
        <v>)</v>
      </c>
      <c r="L11" s="44">
        <v>1792</v>
      </c>
      <c r="M11" s="27" t="str">
        <f aca="true" t="shared" si="12" ref="M11:M43">uta(L11)</f>
        <v>܀</v>
      </c>
      <c r="N11" s="13" t="s">
        <v>265</v>
      </c>
      <c r="P11" s="25">
        <f t="shared" si="10"/>
        <v>1640</v>
      </c>
      <c r="Q11" s="27" t="str">
        <f t="shared" si="6"/>
        <v>٨</v>
      </c>
      <c r="S11" s="25">
        <f t="shared" si="11"/>
        <v>1545</v>
      </c>
      <c r="T11" s="27" t="str">
        <f t="shared" si="3"/>
        <v>؉</v>
      </c>
      <c r="W11" s="25"/>
      <c r="X11" s="25"/>
      <c r="Y11" s="25"/>
      <c r="Z11" s="25"/>
      <c r="AA11" s="25"/>
      <c r="AB11" s="4"/>
      <c r="AC11" s="6"/>
      <c r="AD11" s="6"/>
      <c r="AE11" s="13">
        <v>24</v>
      </c>
      <c r="AF11" s="8" t="s">
        <v>660</v>
      </c>
      <c r="AG11" s="8"/>
      <c r="AH11" s="4">
        <v>10</v>
      </c>
      <c r="AI11" s="6" t="s">
        <v>645</v>
      </c>
      <c r="AK11" s="4">
        <v>15</v>
      </c>
      <c r="AL11" s="6" t="s">
        <v>627</v>
      </c>
      <c r="AM11" s="18">
        <v>22</v>
      </c>
      <c r="AN11" s="6" t="s">
        <v>655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</row>
    <row r="12" spans="2:40" ht="27.75">
      <c r="B12" s="25">
        <f t="shared" si="7"/>
        <v>1579</v>
      </c>
      <c r="C12" s="27" t="str">
        <f t="shared" si="4"/>
        <v>ث</v>
      </c>
      <c r="E12" s="25">
        <f t="shared" si="8"/>
        <v>1621</v>
      </c>
      <c r="F12" s="27" t="str">
        <f t="shared" si="0"/>
        <v>ٕ</v>
      </c>
      <c r="H12" s="25">
        <f t="shared" si="9"/>
        <v>42</v>
      </c>
      <c r="I12" s="27" t="str">
        <f t="shared" si="1"/>
        <v>*</v>
      </c>
      <c r="L12" s="25">
        <f aca="true" t="shared" si="13" ref="L12:L43">L11+1</f>
        <v>1793</v>
      </c>
      <c r="M12" s="27" t="str">
        <f t="shared" si="12"/>
        <v>܁</v>
      </c>
      <c r="N12" s="13" t="s">
        <v>268</v>
      </c>
      <c r="P12" s="25">
        <f t="shared" si="10"/>
        <v>1641</v>
      </c>
      <c r="Q12" s="27" t="str">
        <f t="shared" si="6"/>
        <v>٩</v>
      </c>
      <c r="S12" s="25">
        <f t="shared" si="11"/>
        <v>1546</v>
      </c>
      <c r="T12" s="27" t="str">
        <f t="shared" si="3"/>
        <v>؊</v>
      </c>
      <c r="AB12" s="4"/>
      <c r="AC12" s="6"/>
      <c r="AD12" s="6"/>
      <c r="AE12" s="13">
        <v>25</v>
      </c>
      <c r="AF12" s="8" t="s">
        <v>661</v>
      </c>
      <c r="AG12" s="8"/>
      <c r="AH12" s="4">
        <v>11</v>
      </c>
      <c r="AI12" s="6" t="s">
        <v>649</v>
      </c>
      <c r="AK12" s="4">
        <v>16</v>
      </c>
      <c r="AL12" s="6" t="s">
        <v>632</v>
      </c>
      <c r="AM12" s="4">
        <v>24</v>
      </c>
      <c r="AN12" s="6" t="s">
        <v>660</v>
      </c>
    </row>
    <row r="13" spans="2:40" ht="27.75">
      <c r="B13" s="25">
        <f t="shared" si="7"/>
        <v>1580</v>
      </c>
      <c r="C13" s="27" t="str">
        <f t="shared" si="4"/>
        <v>ج</v>
      </c>
      <c r="E13" s="25">
        <f t="shared" si="8"/>
        <v>1622</v>
      </c>
      <c r="F13" s="27" t="str">
        <f t="shared" si="0"/>
        <v>ٖ</v>
      </c>
      <c r="H13" s="25">
        <f t="shared" si="9"/>
        <v>43</v>
      </c>
      <c r="I13" s="27" t="str">
        <f t="shared" si="1"/>
        <v>+</v>
      </c>
      <c r="L13" s="25">
        <f t="shared" si="13"/>
        <v>1794</v>
      </c>
      <c r="M13" s="27" t="str">
        <f t="shared" si="12"/>
        <v>܂</v>
      </c>
      <c r="N13" s="13" t="s">
        <v>267</v>
      </c>
      <c r="P13" s="25"/>
      <c r="S13" s="25">
        <f t="shared" si="11"/>
        <v>1547</v>
      </c>
      <c r="T13" s="27" t="str">
        <f t="shared" si="3"/>
        <v>؋</v>
      </c>
      <c r="AB13" s="4"/>
      <c r="AC13" s="6"/>
      <c r="AD13" s="6"/>
      <c r="AE13" s="13">
        <v>26</v>
      </c>
      <c r="AF13" s="8" t="s">
        <v>662</v>
      </c>
      <c r="AG13" s="8"/>
      <c r="AH13" s="4">
        <v>12</v>
      </c>
      <c r="AI13" s="6" t="s">
        <v>653</v>
      </c>
      <c r="AK13" s="4">
        <v>17</v>
      </c>
      <c r="AL13" s="6" t="s">
        <v>636</v>
      </c>
      <c r="AM13" s="18">
        <v>26</v>
      </c>
      <c r="AN13" s="6" t="s">
        <v>662</v>
      </c>
    </row>
    <row r="14" spans="2:40" ht="27.75">
      <c r="B14" s="25">
        <f t="shared" si="7"/>
        <v>1581</v>
      </c>
      <c r="C14" s="27" t="str">
        <f t="shared" si="4"/>
        <v>ح</v>
      </c>
      <c r="E14" s="25">
        <f t="shared" si="8"/>
        <v>1623</v>
      </c>
      <c r="F14" s="27" t="str">
        <f t="shared" si="0"/>
        <v>ٗ</v>
      </c>
      <c r="H14" s="25">
        <f t="shared" si="9"/>
        <v>44</v>
      </c>
      <c r="I14" s="27" t="str">
        <f t="shared" si="1"/>
        <v>,</v>
      </c>
      <c r="L14" s="25">
        <f t="shared" si="13"/>
        <v>1795</v>
      </c>
      <c r="M14" s="27" t="str">
        <f t="shared" si="12"/>
        <v>܃</v>
      </c>
      <c r="N14" s="13" t="s">
        <v>266</v>
      </c>
      <c r="P14" s="25"/>
      <c r="S14" s="25">
        <f t="shared" si="11"/>
        <v>1548</v>
      </c>
      <c r="T14" s="27" t="str">
        <f t="shared" si="3"/>
        <v>،</v>
      </c>
      <c r="V14" s="25"/>
      <c r="AB14" s="4"/>
      <c r="AC14" s="6"/>
      <c r="AD14" s="6"/>
      <c r="AE14" s="13">
        <v>27</v>
      </c>
      <c r="AF14" s="8" t="s">
        <v>663</v>
      </c>
      <c r="AG14" s="8"/>
      <c r="AH14" s="4">
        <v>13</v>
      </c>
      <c r="AI14" s="6" t="s">
        <v>656</v>
      </c>
      <c r="AK14" s="18">
        <v>23</v>
      </c>
      <c r="AL14" s="6" t="s">
        <v>658</v>
      </c>
      <c r="AM14" s="4">
        <v>27</v>
      </c>
      <c r="AN14" s="6" t="s">
        <v>663</v>
      </c>
    </row>
    <row r="15" spans="2:40" ht="27.75">
      <c r="B15" s="25">
        <f t="shared" si="7"/>
        <v>1582</v>
      </c>
      <c r="C15" s="27" t="str">
        <f t="shared" si="4"/>
        <v>خ</v>
      </c>
      <c r="E15" s="25">
        <f t="shared" si="8"/>
        <v>1624</v>
      </c>
      <c r="F15" s="27" t="str">
        <f t="shared" si="0"/>
        <v>٘</v>
      </c>
      <c r="H15" s="25">
        <f t="shared" si="9"/>
        <v>45</v>
      </c>
      <c r="I15" s="27" t="str">
        <f t="shared" si="1"/>
        <v>-</v>
      </c>
      <c r="L15" s="25">
        <f t="shared" si="13"/>
        <v>1796</v>
      </c>
      <c r="M15" s="27" t="str">
        <f t="shared" si="12"/>
        <v>܄</v>
      </c>
      <c r="N15" s="13" t="s">
        <v>269</v>
      </c>
      <c r="P15" s="25"/>
      <c r="S15" s="25">
        <f t="shared" si="11"/>
        <v>1549</v>
      </c>
      <c r="T15" s="27" t="str">
        <f t="shared" si="3"/>
        <v>؍</v>
      </c>
      <c r="AB15" s="4"/>
      <c r="AC15" s="6"/>
      <c r="AD15" s="6"/>
      <c r="AE15" s="13">
        <v>28</v>
      </c>
      <c r="AF15" s="8" t="s">
        <v>664</v>
      </c>
      <c r="AG15" s="8"/>
      <c r="AH15" s="4">
        <v>14</v>
      </c>
      <c r="AI15" s="6" t="s">
        <v>659</v>
      </c>
      <c r="AK15" s="18">
        <v>25</v>
      </c>
      <c r="AL15" s="6" t="s">
        <v>661</v>
      </c>
      <c r="AM15" s="4">
        <v>28</v>
      </c>
      <c r="AN15" s="6" t="s">
        <v>664</v>
      </c>
    </row>
    <row r="16" spans="2:40" ht="33">
      <c r="B16" s="25">
        <f t="shared" si="7"/>
        <v>1583</v>
      </c>
      <c r="C16" s="27" t="str">
        <f t="shared" si="4"/>
        <v>د</v>
      </c>
      <c r="E16" s="25">
        <f t="shared" si="8"/>
        <v>1625</v>
      </c>
      <c r="F16" s="27" t="str">
        <f t="shared" si="0"/>
        <v>ٙ</v>
      </c>
      <c r="H16" s="25">
        <f t="shared" si="9"/>
        <v>46</v>
      </c>
      <c r="I16" s="27" t="str">
        <f t="shared" si="1"/>
        <v>.</v>
      </c>
      <c r="L16" s="25">
        <f t="shared" si="13"/>
        <v>1797</v>
      </c>
      <c r="M16" s="27" t="str">
        <f t="shared" si="12"/>
        <v>܅</v>
      </c>
      <c r="N16" s="13" t="s">
        <v>219</v>
      </c>
      <c r="P16" s="25"/>
      <c r="S16" s="25">
        <f t="shared" si="11"/>
        <v>1550</v>
      </c>
      <c r="T16" s="27" t="str">
        <f t="shared" si="3"/>
        <v>؎</v>
      </c>
      <c r="AB16" s="4"/>
      <c r="AC16" s="6"/>
      <c r="AD16" s="6"/>
      <c r="AE16" s="13"/>
      <c r="AF16" s="8"/>
      <c r="AG16" s="8"/>
      <c r="AH16" s="4"/>
      <c r="AI16" s="6"/>
      <c r="AL16" s="14" t="s">
        <v>665</v>
      </c>
      <c r="AN16" s="14" t="s">
        <v>666</v>
      </c>
    </row>
    <row r="17" spans="2:40" ht="27.75">
      <c r="B17" s="25">
        <f t="shared" si="7"/>
        <v>1584</v>
      </c>
      <c r="C17" s="27" t="str">
        <f t="shared" si="4"/>
        <v>ذ</v>
      </c>
      <c r="E17" s="25">
        <f t="shared" si="8"/>
        <v>1626</v>
      </c>
      <c r="F17" s="27" t="str">
        <f t="shared" si="0"/>
        <v>ٚ</v>
      </c>
      <c r="H17" s="25">
        <f t="shared" si="9"/>
        <v>47</v>
      </c>
      <c r="I17" s="27" t="str">
        <f t="shared" si="1"/>
        <v>/</v>
      </c>
      <c r="L17" s="25">
        <f t="shared" si="13"/>
        <v>1798</v>
      </c>
      <c r="M17" s="27" t="str">
        <f t="shared" si="12"/>
        <v>܆</v>
      </c>
      <c r="P17" s="25"/>
      <c r="S17" s="25">
        <f t="shared" si="11"/>
        <v>1551</v>
      </c>
      <c r="T17" s="27" t="str">
        <f t="shared" si="3"/>
        <v>؏</v>
      </c>
      <c r="AB17" s="4"/>
      <c r="AC17" s="6"/>
      <c r="AD17" s="6"/>
      <c r="AE17" s="13"/>
      <c r="AF17" s="8"/>
      <c r="AG17" s="8"/>
      <c r="AH17" s="4"/>
      <c r="AI17" s="6"/>
      <c r="AL17" s="14" t="s">
        <v>667</v>
      </c>
      <c r="AN17" s="14" t="s">
        <v>667</v>
      </c>
    </row>
    <row r="18" spans="2:35" ht="27.75">
      <c r="B18" s="25">
        <f t="shared" si="7"/>
        <v>1585</v>
      </c>
      <c r="C18" s="27" t="str">
        <f t="shared" si="4"/>
        <v>ر</v>
      </c>
      <c r="E18" s="25">
        <f t="shared" si="8"/>
        <v>1627</v>
      </c>
      <c r="F18" s="27" t="str">
        <f t="shared" si="0"/>
        <v>ٛ</v>
      </c>
      <c r="H18" s="25">
        <f t="shared" si="9"/>
        <v>48</v>
      </c>
      <c r="I18" s="27" t="str">
        <f t="shared" si="1"/>
        <v>0</v>
      </c>
      <c r="L18" s="25">
        <f t="shared" si="13"/>
        <v>1799</v>
      </c>
      <c r="M18" s="27" t="str">
        <f t="shared" si="12"/>
        <v>܇</v>
      </c>
      <c r="P18" s="25"/>
      <c r="S18" s="25">
        <f t="shared" si="11"/>
        <v>1552</v>
      </c>
      <c r="T18" s="27" t="str">
        <f t="shared" si="3"/>
        <v>ؐ</v>
      </c>
      <c r="AB18" s="4"/>
      <c r="AC18" s="6"/>
      <c r="AD18" s="6"/>
      <c r="AE18" s="13"/>
      <c r="AF18" s="8"/>
      <c r="AG18" s="8"/>
      <c r="AH18" s="4"/>
      <c r="AI18" s="6"/>
    </row>
    <row r="19" spans="2:35" ht="27.75">
      <c r="B19" s="25">
        <f t="shared" si="7"/>
        <v>1586</v>
      </c>
      <c r="C19" s="27" t="str">
        <f t="shared" si="4"/>
        <v>ز</v>
      </c>
      <c r="E19" s="25">
        <f t="shared" si="8"/>
        <v>1628</v>
      </c>
      <c r="F19" s="27" t="str">
        <f t="shared" si="0"/>
        <v>ٜ</v>
      </c>
      <c r="H19" s="25">
        <f t="shared" si="9"/>
        <v>49</v>
      </c>
      <c r="I19" s="27" t="str">
        <f t="shared" si="1"/>
        <v>1</v>
      </c>
      <c r="L19" s="25">
        <f t="shared" si="13"/>
        <v>1800</v>
      </c>
      <c r="M19" s="27" t="str">
        <f t="shared" si="12"/>
        <v>܈</v>
      </c>
      <c r="N19" s="13" t="s">
        <v>354</v>
      </c>
      <c r="P19" s="25"/>
      <c r="S19" s="25">
        <f t="shared" si="11"/>
        <v>1553</v>
      </c>
      <c r="T19" s="27" t="str">
        <f t="shared" si="3"/>
        <v>ؑ</v>
      </c>
      <c r="AB19" s="4"/>
      <c r="AC19" s="6"/>
      <c r="AD19" s="6"/>
      <c r="AE19" s="13"/>
      <c r="AF19" s="8"/>
      <c r="AG19" s="8"/>
      <c r="AH19" s="4"/>
      <c r="AI19" s="6"/>
    </row>
    <row r="20" spans="2:35" ht="27.75">
      <c r="B20" s="25">
        <f t="shared" si="7"/>
        <v>1587</v>
      </c>
      <c r="C20" s="27" t="str">
        <f t="shared" si="4"/>
        <v>س</v>
      </c>
      <c r="E20" s="25">
        <f t="shared" si="8"/>
        <v>1629</v>
      </c>
      <c r="F20" s="27" t="str">
        <f t="shared" si="0"/>
        <v>ٝ</v>
      </c>
      <c r="H20" s="25">
        <f t="shared" si="9"/>
        <v>50</v>
      </c>
      <c r="I20" s="27" t="str">
        <f t="shared" si="1"/>
        <v>2</v>
      </c>
      <c r="L20" s="25">
        <f t="shared" si="13"/>
        <v>1801</v>
      </c>
      <c r="M20" s="27" t="str">
        <f t="shared" si="12"/>
        <v>܉</v>
      </c>
      <c r="N20" s="13" t="s">
        <v>355</v>
      </c>
      <c r="P20" s="25"/>
      <c r="S20" s="25">
        <f t="shared" si="11"/>
        <v>1554</v>
      </c>
      <c r="T20" s="27" t="str">
        <f t="shared" si="3"/>
        <v>ؒ</v>
      </c>
      <c r="AB20" s="4"/>
      <c r="AC20" s="6"/>
      <c r="AD20" s="6"/>
      <c r="AE20" s="13"/>
      <c r="AF20" s="8"/>
      <c r="AG20" s="8"/>
      <c r="AH20" s="4"/>
      <c r="AI20" s="6"/>
    </row>
    <row r="21" spans="2:35" ht="27.75">
      <c r="B21" s="25">
        <f t="shared" si="7"/>
        <v>1588</v>
      </c>
      <c r="C21" s="27" t="str">
        <f t="shared" si="4"/>
        <v>ش</v>
      </c>
      <c r="E21" s="25">
        <f t="shared" si="8"/>
        <v>1630</v>
      </c>
      <c r="F21" s="27" t="str">
        <f t="shared" si="0"/>
        <v>ٞ</v>
      </c>
      <c r="H21" s="25">
        <f t="shared" si="9"/>
        <v>51</v>
      </c>
      <c r="I21" s="27" t="str">
        <f t="shared" si="1"/>
        <v>3</v>
      </c>
      <c r="L21" s="25">
        <f t="shared" si="13"/>
        <v>1802</v>
      </c>
      <c r="M21" s="27" t="str">
        <f t="shared" si="12"/>
        <v>܊</v>
      </c>
      <c r="N21" s="13" t="s">
        <v>356</v>
      </c>
      <c r="P21" s="25"/>
      <c r="S21" s="25">
        <f t="shared" si="11"/>
        <v>1555</v>
      </c>
      <c r="T21" s="27" t="str">
        <f t="shared" si="3"/>
        <v>ؓ</v>
      </c>
      <c r="AB21" s="4"/>
      <c r="AC21" s="6"/>
      <c r="AD21" s="6"/>
      <c r="AE21" s="13"/>
      <c r="AF21" s="8"/>
      <c r="AG21" s="8"/>
      <c r="AH21" s="4"/>
      <c r="AI21" s="6"/>
    </row>
    <row r="22" spans="2:35" ht="27.75">
      <c r="B22" s="25">
        <f t="shared" si="7"/>
        <v>1589</v>
      </c>
      <c r="C22" s="27" t="str">
        <f t="shared" si="4"/>
        <v>ص</v>
      </c>
      <c r="E22" s="25"/>
      <c r="H22" s="25">
        <f aca="true" t="shared" si="14" ref="H22:H34">H21+1</f>
        <v>52</v>
      </c>
      <c r="I22" s="27" t="str">
        <f t="shared" si="1"/>
        <v>4</v>
      </c>
      <c r="L22" s="25">
        <f t="shared" si="13"/>
        <v>1803</v>
      </c>
      <c r="M22" s="27" t="str">
        <f t="shared" si="12"/>
        <v>܋</v>
      </c>
      <c r="P22" s="25"/>
      <c r="S22" s="25">
        <f t="shared" si="11"/>
        <v>1556</v>
      </c>
      <c r="T22" s="27" t="str">
        <f t="shared" si="3"/>
        <v>ؔ</v>
      </c>
      <c r="AB22" s="4"/>
      <c r="AC22" s="6"/>
      <c r="AD22" s="6"/>
      <c r="AE22" s="13"/>
      <c r="AF22" s="8"/>
      <c r="AG22" s="8"/>
      <c r="AH22" s="4"/>
      <c r="AI22" s="6"/>
    </row>
    <row r="23" spans="2:35" ht="27.75">
      <c r="B23" s="25">
        <f t="shared" si="7"/>
        <v>1590</v>
      </c>
      <c r="C23" s="27" t="str">
        <f t="shared" si="4"/>
        <v>ض</v>
      </c>
      <c r="E23" s="25"/>
      <c r="H23" s="25">
        <f t="shared" si="14"/>
        <v>53</v>
      </c>
      <c r="I23" s="27" t="str">
        <f t="shared" si="1"/>
        <v>5</v>
      </c>
      <c r="L23" s="25">
        <f t="shared" si="13"/>
        <v>1804</v>
      </c>
      <c r="M23" s="27" t="str">
        <f t="shared" si="12"/>
        <v>܌</v>
      </c>
      <c r="P23" s="25"/>
      <c r="S23" s="25">
        <f t="shared" si="11"/>
        <v>1557</v>
      </c>
      <c r="T23" s="27" t="str">
        <f t="shared" si="3"/>
        <v>ؕ</v>
      </c>
      <c r="AE23" s="13"/>
      <c r="AF23" s="8"/>
      <c r="AG23" s="8"/>
      <c r="AH23" s="4"/>
      <c r="AI23" s="6"/>
    </row>
    <row r="24" spans="2:35" ht="27.75">
      <c r="B24" s="25">
        <f t="shared" si="7"/>
        <v>1591</v>
      </c>
      <c r="C24" s="27" t="str">
        <f t="shared" si="4"/>
        <v>ط</v>
      </c>
      <c r="E24" s="25"/>
      <c r="H24" s="25">
        <f t="shared" si="14"/>
        <v>54</v>
      </c>
      <c r="I24" s="27" t="str">
        <f t="shared" si="1"/>
        <v>6</v>
      </c>
      <c r="L24" s="25">
        <f t="shared" si="13"/>
        <v>1805</v>
      </c>
      <c r="M24" s="27" t="str">
        <f t="shared" si="12"/>
        <v>܍</v>
      </c>
      <c r="P24" s="25"/>
      <c r="S24" s="25">
        <f t="shared" si="11"/>
        <v>1558</v>
      </c>
      <c r="T24" s="27" t="str">
        <f t="shared" si="3"/>
        <v>ؖ</v>
      </c>
      <c r="AE24" s="13"/>
      <c r="AF24" s="8"/>
      <c r="AG24" s="8"/>
      <c r="AH24" s="4"/>
      <c r="AI24" s="6"/>
    </row>
    <row r="25" spans="2:35" ht="27.75">
      <c r="B25" s="25">
        <f t="shared" si="7"/>
        <v>1592</v>
      </c>
      <c r="C25" s="27" t="str">
        <f t="shared" si="4"/>
        <v>ظ</v>
      </c>
      <c r="E25" s="25"/>
      <c r="H25" s="25">
        <f t="shared" si="14"/>
        <v>55</v>
      </c>
      <c r="I25" s="27" t="str">
        <f t="shared" si="1"/>
        <v>7</v>
      </c>
      <c r="L25" s="25">
        <f t="shared" si="13"/>
        <v>1806</v>
      </c>
      <c r="M25" s="27" t="str">
        <f t="shared" si="12"/>
        <v>܎</v>
      </c>
      <c r="P25" s="25"/>
      <c r="S25" s="25">
        <f t="shared" si="11"/>
        <v>1559</v>
      </c>
      <c r="T25" s="27" t="str">
        <f t="shared" si="3"/>
        <v>ؗ</v>
      </c>
      <c r="AE25" s="13"/>
      <c r="AF25" s="8"/>
      <c r="AG25" s="8"/>
      <c r="AH25" s="4"/>
      <c r="AI25" s="6"/>
    </row>
    <row r="26" spans="2:35" ht="27.75">
      <c r="B26" s="25">
        <f t="shared" si="7"/>
        <v>1593</v>
      </c>
      <c r="C26" s="27" t="str">
        <f t="shared" si="4"/>
        <v>ع</v>
      </c>
      <c r="E26" s="25"/>
      <c r="H26" s="25">
        <f t="shared" si="14"/>
        <v>56</v>
      </c>
      <c r="I26" s="27" t="str">
        <f t="shared" si="1"/>
        <v>8</v>
      </c>
      <c r="L26" s="25">
        <f t="shared" si="13"/>
        <v>1807</v>
      </c>
      <c r="M26" s="27" t="str">
        <f t="shared" si="12"/>
        <v>܏</v>
      </c>
      <c r="P26" s="25"/>
      <c r="S26" s="25">
        <f t="shared" si="11"/>
        <v>1560</v>
      </c>
      <c r="T26" s="27" t="str">
        <f t="shared" si="3"/>
        <v>ؘ</v>
      </c>
      <c r="AE26" s="13"/>
      <c r="AF26" s="8"/>
      <c r="AG26" s="8"/>
      <c r="AH26" s="4"/>
      <c r="AI26" s="6"/>
    </row>
    <row r="27" spans="2:35" ht="27.75">
      <c r="B27" s="25">
        <f t="shared" si="7"/>
        <v>1594</v>
      </c>
      <c r="C27" s="27" t="str">
        <f t="shared" si="4"/>
        <v>غ</v>
      </c>
      <c r="E27" s="25"/>
      <c r="H27" s="25">
        <f t="shared" si="14"/>
        <v>57</v>
      </c>
      <c r="I27" s="27" t="str">
        <f t="shared" si="1"/>
        <v>9</v>
      </c>
      <c r="L27" s="25">
        <f t="shared" si="13"/>
        <v>1808</v>
      </c>
      <c r="M27" s="27" t="str">
        <f t="shared" si="12"/>
        <v>ܐ</v>
      </c>
      <c r="P27" s="25"/>
      <c r="S27" s="25">
        <f t="shared" si="11"/>
        <v>1561</v>
      </c>
      <c r="T27" s="27" t="str">
        <f t="shared" si="3"/>
        <v>ؙ</v>
      </c>
      <c r="AE27" s="13"/>
      <c r="AF27" s="8"/>
      <c r="AG27" s="8"/>
      <c r="AH27" s="4"/>
      <c r="AI27" s="6"/>
    </row>
    <row r="28" spans="2:35" ht="27.75">
      <c r="B28" s="25">
        <f t="shared" si="7"/>
        <v>1595</v>
      </c>
      <c r="C28" s="27" t="str">
        <f t="shared" si="4"/>
        <v>ػ</v>
      </c>
      <c r="E28" s="25"/>
      <c r="H28" s="25">
        <f t="shared" si="14"/>
        <v>58</v>
      </c>
      <c r="I28" s="27" t="str">
        <f t="shared" si="1"/>
        <v>:</v>
      </c>
      <c r="L28" s="25">
        <f t="shared" si="13"/>
        <v>1809</v>
      </c>
      <c r="M28" s="27" t="str">
        <f t="shared" si="12"/>
        <v>ܑ</v>
      </c>
      <c r="P28" s="25"/>
      <c r="S28" s="25">
        <f t="shared" si="11"/>
        <v>1562</v>
      </c>
      <c r="T28" s="27" t="str">
        <f t="shared" si="3"/>
        <v>ؚ</v>
      </c>
      <c r="AE28" s="13"/>
      <c r="AF28" s="8"/>
      <c r="AG28" s="8"/>
      <c r="AH28" s="4"/>
      <c r="AI28" s="6"/>
    </row>
    <row r="29" spans="2:35" ht="27.75">
      <c r="B29" s="25">
        <f t="shared" si="7"/>
        <v>1596</v>
      </c>
      <c r="C29" s="27" t="str">
        <f t="shared" si="4"/>
        <v>ؼ</v>
      </c>
      <c r="E29" s="25"/>
      <c r="H29" s="25">
        <f t="shared" si="14"/>
        <v>59</v>
      </c>
      <c r="I29" s="27" t="str">
        <f t="shared" si="1"/>
        <v>;</v>
      </c>
      <c r="L29" s="25">
        <f t="shared" si="13"/>
        <v>1810</v>
      </c>
      <c r="M29" s="27" t="str">
        <f t="shared" si="12"/>
        <v>ܒ</v>
      </c>
      <c r="P29" s="25"/>
      <c r="S29" s="25">
        <f t="shared" si="11"/>
        <v>1563</v>
      </c>
      <c r="T29" s="27" t="str">
        <f t="shared" si="3"/>
        <v>؛</v>
      </c>
      <c r="AE29" s="13"/>
      <c r="AF29" s="8"/>
      <c r="AG29" s="8"/>
      <c r="AH29" s="4"/>
      <c r="AI29" s="6"/>
    </row>
    <row r="30" spans="2:41" ht="27.75">
      <c r="B30" s="25">
        <f t="shared" si="7"/>
        <v>1597</v>
      </c>
      <c r="C30" s="27" t="str">
        <f t="shared" si="4"/>
        <v>ؽ</v>
      </c>
      <c r="D30" s="15"/>
      <c r="E30" s="25"/>
      <c r="G30" s="15"/>
      <c r="H30" s="25">
        <f t="shared" si="14"/>
        <v>60</v>
      </c>
      <c r="I30" s="27" t="str">
        <f t="shared" si="1"/>
        <v>&lt;</v>
      </c>
      <c r="L30" s="25">
        <f t="shared" si="13"/>
        <v>1811</v>
      </c>
      <c r="M30" s="27" t="str">
        <f t="shared" si="12"/>
        <v>ܓ</v>
      </c>
      <c r="P30" s="25"/>
      <c r="S30" s="25">
        <f t="shared" si="11"/>
        <v>1564</v>
      </c>
      <c r="T30" s="27" t="str">
        <f t="shared" si="3"/>
        <v>؜</v>
      </c>
      <c r="U30" s="15"/>
      <c r="AE30" s="13"/>
      <c r="AF30" s="8"/>
      <c r="AG30" s="8"/>
      <c r="AH30" s="4"/>
      <c r="AI30" s="6"/>
      <c r="AO30" s="15"/>
    </row>
    <row r="31" spans="2:41" ht="27.75">
      <c r="B31" s="25">
        <f t="shared" si="7"/>
        <v>1598</v>
      </c>
      <c r="C31" s="27" t="str">
        <f t="shared" si="4"/>
        <v>ؾ</v>
      </c>
      <c r="D31" s="15"/>
      <c r="E31" s="25"/>
      <c r="G31" s="15"/>
      <c r="H31" s="25">
        <f t="shared" si="14"/>
        <v>61</v>
      </c>
      <c r="I31" s="27" t="str">
        <f t="shared" si="1"/>
        <v>=</v>
      </c>
      <c r="L31" s="25">
        <f t="shared" si="13"/>
        <v>1812</v>
      </c>
      <c r="M31" s="27" t="str">
        <f t="shared" si="12"/>
        <v>ܔ</v>
      </c>
      <c r="P31" s="25"/>
      <c r="S31" s="25">
        <f t="shared" si="11"/>
        <v>1565</v>
      </c>
      <c r="T31" s="27" t="str">
        <f t="shared" si="3"/>
        <v>؝</v>
      </c>
      <c r="U31" s="15"/>
      <c r="AB31" s="4"/>
      <c r="AC31" s="6"/>
      <c r="AD31" s="6"/>
      <c r="AE31" s="13"/>
      <c r="AF31" s="8"/>
      <c r="AG31" s="8"/>
      <c r="AH31" s="4"/>
      <c r="AI31" s="6"/>
      <c r="AO31" s="15"/>
    </row>
    <row r="32" spans="2:35" ht="27.75">
      <c r="B32" s="25">
        <f t="shared" si="7"/>
        <v>1599</v>
      </c>
      <c r="C32" s="27" t="str">
        <f t="shared" si="4"/>
        <v>ؿ</v>
      </c>
      <c r="E32" s="25"/>
      <c r="H32" s="25">
        <f t="shared" si="14"/>
        <v>62</v>
      </c>
      <c r="I32" s="27" t="str">
        <f t="shared" si="1"/>
        <v>&gt;</v>
      </c>
      <c r="L32" s="25">
        <f t="shared" si="13"/>
        <v>1813</v>
      </c>
      <c r="M32" s="27" t="str">
        <f t="shared" si="12"/>
        <v>ܕ</v>
      </c>
      <c r="P32" s="25"/>
      <c r="S32" s="25">
        <f t="shared" si="11"/>
        <v>1566</v>
      </c>
      <c r="T32" s="27" t="str">
        <f t="shared" si="3"/>
        <v>؞</v>
      </c>
      <c r="AB32" s="4"/>
      <c r="AC32" s="6"/>
      <c r="AD32" s="6"/>
      <c r="AE32" s="13"/>
      <c r="AF32" s="8"/>
      <c r="AG32" s="8"/>
      <c r="AH32" s="4"/>
      <c r="AI32" s="6"/>
    </row>
    <row r="33" spans="2:35" ht="27.75">
      <c r="B33" s="25">
        <f t="shared" si="7"/>
        <v>1600</v>
      </c>
      <c r="C33" s="27" t="str">
        <f t="shared" si="4"/>
        <v>ـ</v>
      </c>
      <c r="E33" s="25"/>
      <c r="H33" s="25">
        <f t="shared" si="14"/>
        <v>63</v>
      </c>
      <c r="I33" s="27" t="str">
        <f t="shared" si="1"/>
        <v>?</v>
      </c>
      <c r="L33" s="25">
        <f t="shared" si="13"/>
        <v>1814</v>
      </c>
      <c r="M33" s="27" t="str">
        <f t="shared" si="12"/>
        <v>ܖ</v>
      </c>
      <c r="P33" s="25"/>
      <c r="S33" s="25">
        <f t="shared" si="11"/>
        <v>1567</v>
      </c>
      <c r="T33" s="27" t="str">
        <f t="shared" si="3"/>
        <v>؟</v>
      </c>
      <c r="AB33" s="4"/>
      <c r="AC33" s="6"/>
      <c r="AD33" s="6"/>
      <c r="AE33" s="13"/>
      <c r="AF33" s="8"/>
      <c r="AG33" s="8"/>
      <c r="AH33" s="4"/>
      <c r="AI33" s="6"/>
    </row>
    <row r="34" spans="2:35" ht="27.75">
      <c r="B34" s="25">
        <f t="shared" si="7"/>
        <v>1601</v>
      </c>
      <c r="C34" s="27" t="str">
        <f t="shared" si="4"/>
        <v>ف</v>
      </c>
      <c r="E34" s="25"/>
      <c r="H34" s="25">
        <f t="shared" si="14"/>
        <v>64</v>
      </c>
      <c r="I34" s="27" t="str">
        <f t="shared" si="1"/>
        <v>@</v>
      </c>
      <c r="L34" s="25">
        <f t="shared" si="13"/>
        <v>1815</v>
      </c>
      <c r="M34" s="27" t="str">
        <f t="shared" si="12"/>
        <v>ܗ</v>
      </c>
      <c r="P34" s="25"/>
      <c r="S34" s="25">
        <f t="shared" si="11"/>
        <v>1568</v>
      </c>
      <c r="T34" s="27" t="str">
        <f t="shared" si="3"/>
        <v>ؠ</v>
      </c>
      <c r="AB34" s="4"/>
      <c r="AC34" s="6"/>
      <c r="AD34" s="6"/>
      <c r="AE34" s="13"/>
      <c r="AF34" s="8"/>
      <c r="AG34" s="8"/>
      <c r="AH34" s="4"/>
      <c r="AI34" s="6"/>
    </row>
    <row r="35" spans="2:35" ht="27.75">
      <c r="B35" s="25">
        <f t="shared" si="7"/>
        <v>1602</v>
      </c>
      <c r="C35" s="27" t="str">
        <f t="shared" si="4"/>
        <v>ق</v>
      </c>
      <c r="E35" s="25"/>
      <c r="H35" s="25"/>
      <c r="L35" s="25">
        <f t="shared" si="13"/>
        <v>1816</v>
      </c>
      <c r="M35" s="27" t="str">
        <f t="shared" si="12"/>
        <v>ܘ</v>
      </c>
      <c r="P35" s="25"/>
      <c r="S35" s="25">
        <f t="shared" si="11"/>
        <v>1569</v>
      </c>
      <c r="T35" s="27" t="str">
        <f t="shared" si="3"/>
        <v>ء</v>
      </c>
      <c r="AB35" s="4"/>
      <c r="AC35" s="6"/>
      <c r="AD35" s="6"/>
      <c r="AE35" s="13"/>
      <c r="AF35" s="8"/>
      <c r="AG35" s="8"/>
      <c r="AH35" s="4"/>
      <c r="AI35" s="6"/>
    </row>
    <row r="36" spans="2:35" ht="27.75">
      <c r="B36" s="25">
        <f t="shared" si="7"/>
        <v>1603</v>
      </c>
      <c r="C36" s="27" t="str">
        <f t="shared" si="4"/>
        <v>ك</v>
      </c>
      <c r="E36" s="25"/>
      <c r="H36" s="25"/>
      <c r="L36" s="25">
        <f t="shared" si="13"/>
        <v>1817</v>
      </c>
      <c r="M36" s="27" t="str">
        <f t="shared" si="12"/>
        <v>ܙ</v>
      </c>
      <c r="P36" s="25"/>
      <c r="S36" s="25">
        <f t="shared" si="11"/>
        <v>1570</v>
      </c>
      <c r="T36" s="27" t="str">
        <f t="shared" si="3"/>
        <v>آ</v>
      </c>
      <c r="AB36" s="4"/>
      <c r="AC36" s="6"/>
      <c r="AD36" s="6"/>
      <c r="AE36" s="13"/>
      <c r="AF36" s="8"/>
      <c r="AG36" s="8"/>
      <c r="AH36" s="4"/>
      <c r="AI36" s="6"/>
    </row>
    <row r="37" spans="2:20" ht="24">
      <c r="B37" s="25">
        <f t="shared" si="7"/>
        <v>1604</v>
      </c>
      <c r="C37" s="27" t="str">
        <f t="shared" si="4"/>
        <v>ل</v>
      </c>
      <c r="E37" s="25"/>
      <c r="H37" s="25"/>
      <c r="L37" s="25">
        <f t="shared" si="13"/>
        <v>1818</v>
      </c>
      <c r="M37" s="27" t="str">
        <f t="shared" si="12"/>
        <v>ܚ</v>
      </c>
      <c r="P37" s="25"/>
      <c r="S37" s="25">
        <f t="shared" si="11"/>
        <v>1571</v>
      </c>
      <c r="T37" s="27" t="str">
        <f t="shared" si="3"/>
        <v>أ</v>
      </c>
    </row>
    <row r="38" spans="2:20" ht="24">
      <c r="B38" s="25">
        <f t="shared" si="7"/>
        <v>1605</v>
      </c>
      <c r="C38" s="27" t="str">
        <f t="shared" si="4"/>
        <v>م</v>
      </c>
      <c r="E38" s="25"/>
      <c r="H38" s="25"/>
      <c r="L38" s="25">
        <f t="shared" si="13"/>
        <v>1819</v>
      </c>
      <c r="M38" s="27" t="str">
        <f t="shared" si="12"/>
        <v>ܛ</v>
      </c>
      <c r="P38" s="25"/>
      <c r="S38" s="25">
        <f t="shared" si="11"/>
        <v>1572</v>
      </c>
      <c r="T38" s="27" t="str">
        <f t="shared" si="3"/>
        <v>ؤ</v>
      </c>
    </row>
    <row r="39" spans="2:20" ht="24">
      <c r="B39" s="25">
        <f t="shared" si="7"/>
        <v>1606</v>
      </c>
      <c r="C39" s="27" t="str">
        <f t="shared" si="4"/>
        <v>ن</v>
      </c>
      <c r="E39" s="25"/>
      <c r="H39" s="25"/>
      <c r="L39" s="25">
        <f t="shared" si="13"/>
        <v>1820</v>
      </c>
      <c r="M39" s="27" t="str">
        <f t="shared" si="12"/>
        <v>ܜ</v>
      </c>
      <c r="P39" s="25"/>
      <c r="S39" s="25">
        <f t="shared" si="11"/>
        <v>1573</v>
      </c>
      <c r="T39" s="27" t="str">
        <f t="shared" si="3"/>
        <v>إ</v>
      </c>
    </row>
    <row r="40" spans="2:20" ht="24">
      <c r="B40" s="25">
        <f t="shared" si="7"/>
        <v>1607</v>
      </c>
      <c r="C40" s="27" t="str">
        <f t="shared" si="4"/>
        <v>ه</v>
      </c>
      <c r="E40" s="25"/>
      <c r="H40" s="25"/>
      <c r="L40" s="25">
        <f t="shared" si="13"/>
        <v>1821</v>
      </c>
      <c r="M40" s="27" t="str">
        <f t="shared" si="12"/>
        <v>ܝ</v>
      </c>
      <c r="P40" s="25"/>
      <c r="S40" s="25">
        <f t="shared" si="11"/>
        <v>1574</v>
      </c>
      <c r="T40" s="27" t="str">
        <f t="shared" si="3"/>
        <v>ئ</v>
      </c>
    </row>
    <row r="41" spans="2:20" ht="24">
      <c r="B41" s="25">
        <f t="shared" si="7"/>
        <v>1608</v>
      </c>
      <c r="C41" s="27" t="str">
        <f t="shared" si="4"/>
        <v>و</v>
      </c>
      <c r="E41" s="25"/>
      <c r="H41" s="25"/>
      <c r="L41" s="25">
        <f t="shared" si="13"/>
        <v>1822</v>
      </c>
      <c r="M41" s="27" t="str">
        <f t="shared" si="12"/>
        <v>ܞ</v>
      </c>
      <c r="P41" s="25"/>
      <c r="S41" s="25">
        <f t="shared" si="11"/>
        <v>1575</v>
      </c>
      <c r="T41" s="27" t="str">
        <f t="shared" si="3"/>
        <v>ا</v>
      </c>
    </row>
    <row r="42" spans="2:20" ht="24">
      <c r="B42" s="25">
        <f t="shared" si="7"/>
        <v>1609</v>
      </c>
      <c r="C42" s="27" t="str">
        <f t="shared" si="4"/>
        <v>ى</v>
      </c>
      <c r="E42" s="25"/>
      <c r="H42" s="25"/>
      <c r="L42" s="25">
        <f t="shared" si="13"/>
        <v>1823</v>
      </c>
      <c r="M42" s="27" t="str">
        <f t="shared" si="12"/>
        <v>ܟ</v>
      </c>
      <c r="P42" s="25"/>
      <c r="S42" s="25">
        <f t="shared" si="11"/>
        <v>1576</v>
      </c>
      <c r="T42" s="27" t="str">
        <f t="shared" si="3"/>
        <v>ب</v>
      </c>
    </row>
    <row r="43" spans="2:20" ht="24">
      <c r="B43" s="25">
        <f t="shared" si="7"/>
        <v>1610</v>
      </c>
      <c r="C43" s="27" t="str">
        <f t="shared" si="4"/>
        <v>ي</v>
      </c>
      <c r="E43" s="25"/>
      <c r="H43" s="25"/>
      <c r="L43" s="25">
        <f t="shared" si="13"/>
        <v>1824</v>
      </c>
      <c r="M43" s="27" t="str">
        <f t="shared" si="12"/>
        <v>ܠ</v>
      </c>
      <c r="P43" s="25"/>
      <c r="S43" s="25">
        <f t="shared" si="11"/>
        <v>1577</v>
      </c>
      <c r="T43" s="27" t="str">
        <f t="shared" si="3"/>
        <v>ة</v>
      </c>
    </row>
    <row r="44" spans="2:20" ht="24">
      <c r="B44" s="25"/>
      <c r="E44" s="25"/>
      <c r="H44" s="25"/>
      <c r="L44" s="25"/>
      <c r="P44" s="25"/>
      <c r="S44" s="25">
        <f t="shared" si="11"/>
        <v>1578</v>
      </c>
      <c r="T44" s="27" t="str">
        <f t="shared" si="3"/>
        <v>ت</v>
      </c>
    </row>
    <row r="45" spans="2:20" ht="24">
      <c r="B45" s="25"/>
      <c r="E45" s="25"/>
      <c r="H45" s="25"/>
      <c r="L45" s="25"/>
      <c r="P45" s="25"/>
      <c r="S45" s="25">
        <f t="shared" si="11"/>
        <v>1579</v>
      </c>
      <c r="T45" s="27" t="str">
        <f t="shared" si="3"/>
        <v>ث</v>
      </c>
    </row>
    <row r="46" spans="2:20" ht="24">
      <c r="B46" s="25"/>
      <c r="E46" s="25"/>
      <c r="H46" s="25"/>
      <c r="L46" s="25"/>
      <c r="P46" s="25"/>
      <c r="S46" s="25">
        <f t="shared" si="11"/>
        <v>1580</v>
      </c>
      <c r="T46" s="27" t="str">
        <f t="shared" si="3"/>
        <v>ج</v>
      </c>
    </row>
    <row r="47" spans="2:20" ht="24">
      <c r="B47" s="25"/>
      <c r="E47" s="25"/>
      <c r="H47" s="25"/>
      <c r="L47" s="25"/>
      <c r="P47" s="25"/>
      <c r="S47" s="25">
        <f t="shared" si="11"/>
        <v>1581</v>
      </c>
      <c r="T47" s="27" t="str">
        <f t="shared" si="3"/>
        <v>ح</v>
      </c>
    </row>
    <row r="48" spans="2:20" ht="24">
      <c r="B48" s="25"/>
      <c r="E48" s="25"/>
      <c r="H48" s="25"/>
      <c r="L48" s="25"/>
      <c r="P48" s="25"/>
      <c r="S48" s="25">
        <f t="shared" si="11"/>
        <v>1582</v>
      </c>
      <c r="T48" s="27" t="str">
        <f t="shared" si="3"/>
        <v>خ</v>
      </c>
    </row>
    <row r="49" spans="2:20" ht="24">
      <c r="B49" s="25"/>
      <c r="E49" s="25"/>
      <c r="H49" s="25"/>
      <c r="L49" s="25"/>
      <c r="P49" s="25"/>
      <c r="S49" s="25">
        <f t="shared" si="11"/>
        <v>1583</v>
      </c>
      <c r="T49" s="27" t="str">
        <f t="shared" si="3"/>
        <v>د</v>
      </c>
    </row>
    <row r="50" spans="2:20" ht="24">
      <c r="B50" s="25"/>
      <c r="E50" s="25"/>
      <c r="H50" s="25"/>
      <c r="L50" s="25"/>
      <c r="P50" s="25"/>
      <c r="S50" s="25">
        <f t="shared" si="11"/>
        <v>1584</v>
      </c>
      <c r="T50" s="27" t="str">
        <f t="shared" si="3"/>
        <v>ذ</v>
      </c>
    </row>
    <row r="51" spans="2:20" ht="24">
      <c r="B51" s="25"/>
      <c r="E51" s="25"/>
      <c r="H51" s="25"/>
      <c r="L51" s="25"/>
      <c r="P51" s="25"/>
      <c r="S51" s="25">
        <f t="shared" si="11"/>
        <v>1585</v>
      </c>
      <c r="T51" s="27" t="str">
        <f t="shared" si="3"/>
        <v>ر</v>
      </c>
    </row>
    <row r="52" spans="2:20" ht="24">
      <c r="B52" s="25"/>
      <c r="E52" s="25"/>
      <c r="H52" s="25"/>
      <c r="L52" s="25"/>
      <c r="P52" s="25"/>
      <c r="S52" s="25">
        <f t="shared" si="11"/>
        <v>1586</v>
      </c>
      <c r="T52" s="27" t="str">
        <f t="shared" si="3"/>
        <v>ز</v>
      </c>
    </row>
    <row r="53" spans="2:20" ht="24">
      <c r="B53" s="25"/>
      <c r="E53" s="25"/>
      <c r="H53" s="25"/>
      <c r="L53" s="25"/>
      <c r="P53" s="25"/>
      <c r="S53" s="25">
        <f t="shared" si="11"/>
        <v>1587</v>
      </c>
      <c r="T53" s="27" t="str">
        <f t="shared" si="3"/>
        <v>س</v>
      </c>
    </row>
    <row r="54" spans="2:20" ht="24">
      <c r="B54" s="25"/>
      <c r="E54" s="25"/>
      <c r="H54" s="25"/>
      <c r="L54" s="25"/>
      <c r="P54" s="25"/>
      <c r="S54" s="25">
        <f t="shared" si="11"/>
        <v>1588</v>
      </c>
      <c r="T54" s="27" t="str">
        <f t="shared" si="3"/>
        <v>ش</v>
      </c>
    </row>
    <row r="55" spans="2:20" ht="24">
      <c r="B55" s="25"/>
      <c r="E55" s="25"/>
      <c r="H55" s="25"/>
      <c r="L55" s="25"/>
      <c r="P55" s="25"/>
      <c r="S55" s="25">
        <f t="shared" si="11"/>
        <v>1589</v>
      </c>
      <c r="T55" s="27" t="str">
        <f t="shared" si="3"/>
        <v>ص</v>
      </c>
    </row>
    <row r="56" spans="2:20" ht="24">
      <c r="B56" s="25"/>
      <c r="E56" s="25"/>
      <c r="H56" s="25"/>
      <c r="L56" s="25"/>
      <c r="P56" s="25"/>
      <c r="S56" s="25">
        <f t="shared" si="11"/>
        <v>1590</v>
      </c>
      <c r="T56" s="27" t="str">
        <f t="shared" si="3"/>
        <v>ض</v>
      </c>
    </row>
    <row r="57" spans="2:20" ht="24">
      <c r="B57" s="25"/>
      <c r="E57" s="25"/>
      <c r="H57" s="25"/>
      <c r="L57" s="25"/>
      <c r="P57" s="25"/>
      <c r="S57" s="25">
        <f t="shared" si="11"/>
        <v>1591</v>
      </c>
      <c r="T57" s="27" t="str">
        <f t="shared" si="3"/>
        <v>ط</v>
      </c>
    </row>
    <row r="58" spans="2:20" ht="24">
      <c r="B58" s="25"/>
      <c r="E58" s="25"/>
      <c r="H58" s="25"/>
      <c r="L58" s="25"/>
      <c r="P58" s="25"/>
      <c r="S58" s="25">
        <f t="shared" si="11"/>
        <v>1592</v>
      </c>
      <c r="T58" s="27" t="str">
        <f t="shared" si="3"/>
        <v>ظ</v>
      </c>
    </row>
    <row r="59" spans="2:20" ht="24">
      <c r="B59" s="25"/>
      <c r="E59" s="25"/>
      <c r="H59" s="25"/>
      <c r="L59" s="25"/>
      <c r="P59" s="25"/>
      <c r="S59" s="25">
        <f t="shared" si="11"/>
        <v>1593</v>
      </c>
      <c r="T59" s="27" t="str">
        <f t="shared" si="3"/>
        <v>ع</v>
      </c>
    </row>
    <row r="60" spans="2:20" ht="24">
      <c r="B60" s="25"/>
      <c r="E60" s="25"/>
      <c r="H60" s="25"/>
      <c r="L60" s="25"/>
      <c r="P60" s="25"/>
      <c r="S60" s="25">
        <f t="shared" si="11"/>
        <v>1594</v>
      </c>
      <c r="T60" s="27" t="str">
        <f t="shared" si="3"/>
        <v>غ</v>
      </c>
    </row>
    <row r="61" spans="2:20" ht="24">
      <c r="B61" s="25"/>
      <c r="E61" s="25"/>
      <c r="H61" s="25"/>
      <c r="L61" s="25"/>
      <c r="P61" s="25"/>
      <c r="S61" s="25">
        <f t="shared" si="11"/>
        <v>1595</v>
      </c>
      <c r="T61" s="27" t="str">
        <f t="shared" si="3"/>
        <v>ػ</v>
      </c>
    </row>
    <row r="62" spans="2:20" ht="24">
      <c r="B62" s="25"/>
      <c r="E62" s="25"/>
      <c r="H62" s="25"/>
      <c r="L62" s="25"/>
      <c r="P62" s="25"/>
      <c r="S62" s="25">
        <f t="shared" si="11"/>
        <v>1596</v>
      </c>
      <c r="T62" s="27" t="str">
        <f t="shared" si="3"/>
        <v>ؼ</v>
      </c>
    </row>
    <row r="63" spans="2:20" ht="24">
      <c r="B63" s="25"/>
      <c r="E63" s="25"/>
      <c r="H63" s="25"/>
      <c r="L63" s="25"/>
      <c r="P63" s="25"/>
      <c r="S63" s="25">
        <f t="shared" si="11"/>
        <v>1597</v>
      </c>
      <c r="T63" s="27" t="str">
        <f t="shared" si="3"/>
        <v>ؽ</v>
      </c>
    </row>
    <row r="64" spans="2:20" ht="24">
      <c r="B64" s="25"/>
      <c r="E64" s="25"/>
      <c r="H64" s="25"/>
      <c r="L64" s="25"/>
      <c r="P64" s="25"/>
      <c r="S64" s="25">
        <f t="shared" si="11"/>
        <v>1598</v>
      </c>
      <c r="T64" s="27" t="str">
        <f t="shared" si="3"/>
        <v>ؾ</v>
      </c>
    </row>
    <row r="65" spans="2:20" ht="24">
      <c r="B65" s="25"/>
      <c r="E65" s="25"/>
      <c r="H65" s="25"/>
      <c r="L65" s="25"/>
      <c r="P65" s="25"/>
      <c r="S65" s="25">
        <f t="shared" si="11"/>
        <v>1599</v>
      </c>
      <c r="T65" s="27" t="str">
        <f t="shared" si="3"/>
        <v>ؿ</v>
      </c>
    </row>
    <row r="66" spans="2:20" ht="24">
      <c r="B66" s="25"/>
      <c r="E66" s="25"/>
      <c r="H66" s="25"/>
      <c r="L66" s="25"/>
      <c r="P66" s="25"/>
      <c r="S66" s="25">
        <f t="shared" si="11"/>
        <v>1600</v>
      </c>
      <c r="T66" s="27" t="str">
        <f aca="true" t="shared" si="15" ref="T66:T129">uta(S66)</f>
        <v>ـ</v>
      </c>
    </row>
    <row r="67" spans="2:20" ht="24">
      <c r="B67" s="25"/>
      <c r="E67" s="25"/>
      <c r="H67" s="25"/>
      <c r="L67" s="25"/>
      <c r="P67" s="25"/>
      <c r="S67" s="25">
        <f t="shared" si="11"/>
        <v>1601</v>
      </c>
      <c r="T67" s="27" t="str">
        <f t="shared" si="15"/>
        <v>ف</v>
      </c>
    </row>
    <row r="68" spans="2:20" ht="24">
      <c r="B68" s="25"/>
      <c r="E68" s="25"/>
      <c r="H68" s="25"/>
      <c r="L68" s="25"/>
      <c r="P68" s="25"/>
      <c r="S68" s="25">
        <f aca="true" t="shared" si="16" ref="S68:S131">S67+1</f>
        <v>1602</v>
      </c>
      <c r="T68" s="27" t="str">
        <f t="shared" si="15"/>
        <v>ق</v>
      </c>
    </row>
    <row r="69" spans="2:20" ht="24">
      <c r="B69" s="25"/>
      <c r="E69" s="25"/>
      <c r="H69" s="25"/>
      <c r="L69" s="25"/>
      <c r="P69" s="25"/>
      <c r="S69" s="25">
        <f t="shared" si="16"/>
        <v>1603</v>
      </c>
      <c r="T69" s="27" t="str">
        <f t="shared" si="15"/>
        <v>ك</v>
      </c>
    </row>
    <row r="70" spans="2:20" ht="24">
      <c r="B70" s="25"/>
      <c r="E70" s="25"/>
      <c r="H70" s="25"/>
      <c r="L70" s="25"/>
      <c r="P70" s="25"/>
      <c r="S70" s="25">
        <f t="shared" si="16"/>
        <v>1604</v>
      </c>
      <c r="T70" s="27" t="str">
        <f t="shared" si="15"/>
        <v>ل</v>
      </c>
    </row>
    <row r="71" spans="2:20" ht="24">
      <c r="B71" s="25"/>
      <c r="E71" s="25"/>
      <c r="H71" s="25"/>
      <c r="L71" s="25"/>
      <c r="P71" s="25"/>
      <c r="S71" s="25">
        <f t="shared" si="16"/>
        <v>1605</v>
      </c>
      <c r="T71" s="27" t="str">
        <f t="shared" si="15"/>
        <v>م</v>
      </c>
    </row>
    <row r="72" spans="2:20" ht="24">
      <c r="B72" s="25"/>
      <c r="E72" s="25"/>
      <c r="H72" s="25"/>
      <c r="L72" s="25"/>
      <c r="P72" s="25"/>
      <c r="S72" s="25">
        <f t="shared" si="16"/>
        <v>1606</v>
      </c>
      <c r="T72" s="27" t="str">
        <f t="shared" si="15"/>
        <v>ن</v>
      </c>
    </row>
    <row r="73" spans="2:20" ht="24">
      <c r="B73" s="25"/>
      <c r="E73" s="25"/>
      <c r="H73" s="25"/>
      <c r="L73" s="25"/>
      <c r="P73" s="25"/>
      <c r="S73" s="25">
        <f t="shared" si="16"/>
        <v>1607</v>
      </c>
      <c r="T73" s="27" t="str">
        <f t="shared" si="15"/>
        <v>ه</v>
      </c>
    </row>
    <row r="74" spans="2:20" ht="24">
      <c r="B74" s="25"/>
      <c r="E74" s="25"/>
      <c r="H74" s="25"/>
      <c r="L74" s="25"/>
      <c r="P74" s="25"/>
      <c r="S74" s="25">
        <f t="shared" si="16"/>
        <v>1608</v>
      </c>
      <c r="T74" s="27" t="str">
        <f t="shared" si="15"/>
        <v>و</v>
      </c>
    </row>
    <row r="75" spans="2:20" ht="24">
      <c r="B75" s="25"/>
      <c r="E75" s="25"/>
      <c r="H75" s="25"/>
      <c r="L75" s="25"/>
      <c r="P75" s="25"/>
      <c r="S75" s="25">
        <f t="shared" si="16"/>
        <v>1609</v>
      </c>
      <c r="T75" s="27" t="str">
        <f t="shared" si="15"/>
        <v>ى</v>
      </c>
    </row>
    <row r="76" spans="2:20" ht="24">
      <c r="B76" s="25"/>
      <c r="E76" s="25"/>
      <c r="H76" s="25"/>
      <c r="L76" s="25"/>
      <c r="P76" s="25"/>
      <c r="S76" s="25">
        <f t="shared" si="16"/>
        <v>1610</v>
      </c>
      <c r="T76" s="27" t="str">
        <f t="shared" si="15"/>
        <v>ي</v>
      </c>
    </row>
    <row r="77" spans="2:20" ht="24">
      <c r="B77" s="25"/>
      <c r="E77" s="25"/>
      <c r="H77" s="25"/>
      <c r="L77" s="25"/>
      <c r="P77" s="25"/>
      <c r="S77" s="25">
        <f t="shared" si="16"/>
        <v>1611</v>
      </c>
      <c r="T77" s="27" t="str">
        <f t="shared" si="15"/>
        <v>ً</v>
      </c>
    </row>
    <row r="78" spans="2:20" ht="24">
      <c r="B78" s="25"/>
      <c r="E78" s="25"/>
      <c r="H78" s="25"/>
      <c r="L78" s="25"/>
      <c r="P78" s="25"/>
      <c r="S78" s="25">
        <f t="shared" si="16"/>
        <v>1612</v>
      </c>
      <c r="T78" s="27" t="str">
        <f t="shared" si="15"/>
        <v>ٌ</v>
      </c>
    </row>
    <row r="79" spans="2:20" ht="24">
      <c r="B79" s="25"/>
      <c r="E79" s="25"/>
      <c r="H79" s="25"/>
      <c r="L79" s="25"/>
      <c r="P79" s="25"/>
      <c r="S79" s="25">
        <f t="shared" si="16"/>
        <v>1613</v>
      </c>
      <c r="T79" s="27" t="str">
        <f t="shared" si="15"/>
        <v>ٍ</v>
      </c>
    </row>
    <row r="80" spans="2:20" ht="24">
      <c r="B80" s="25"/>
      <c r="E80" s="25"/>
      <c r="H80" s="25"/>
      <c r="L80" s="25"/>
      <c r="P80" s="25"/>
      <c r="S80" s="25">
        <f t="shared" si="16"/>
        <v>1614</v>
      </c>
      <c r="T80" s="27" t="str">
        <f t="shared" si="15"/>
        <v>َ</v>
      </c>
    </row>
    <row r="81" spans="2:20" ht="24">
      <c r="B81" s="25"/>
      <c r="E81" s="25"/>
      <c r="H81" s="25"/>
      <c r="L81" s="25"/>
      <c r="P81" s="25"/>
      <c r="S81" s="25">
        <f t="shared" si="16"/>
        <v>1615</v>
      </c>
      <c r="T81" s="27" t="str">
        <f t="shared" si="15"/>
        <v>ُ</v>
      </c>
    </row>
    <row r="82" spans="2:20" ht="24">
      <c r="B82" s="25"/>
      <c r="E82" s="25"/>
      <c r="H82" s="25"/>
      <c r="L82" s="25"/>
      <c r="P82" s="25"/>
      <c r="S82" s="25">
        <f t="shared" si="16"/>
        <v>1616</v>
      </c>
      <c r="T82" s="27" t="str">
        <f t="shared" si="15"/>
        <v>ِ</v>
      </c>
    </row>
    <row r="83" spans="2:20" ht="24">
      <c r="B83" s="25"/>
      <c r="E83" s="25"/>
      <c r="H83" s="25"/>
      <c r="L83" s="25"/>
      <c r="P83" s="25"/>
      <c r="S83" s="25">
        <f t="shared" si="16"/>
        <v>1617</v>
      </c>
      <c r="T83" s="27" t="str">
        <f t="shared" si="15"/>
        <v>ّ</v>
      </c>
    </row>
    <row r="84" spans="2:20" ht="24">
      <c r="B84" s="25"/>
      <c r="E84" s="25"/>
      <c r="H84" s="25"/>
      <c r="L84" s="25"/>
      <c r="P84" s="25"/>
      <c r="S84" s="25">
        <f t="shared" si="16"/>
        <v>1618</v>
      </c>
      <c r="T84" s="27" t="str">
        <f t="shared" si="15"/>
        <v>ْ</v>
      </c>
    </row>
    <row r="85" spans="2:20" ht="24">
      <c r="B85" s="25"/>
      <c r="E85" s="25"/>
      <c r="H85" s="25"/>
      <c r="L85" s="25"/>
      <c r="P85" s="25"/>
      <c r="S85" s="25">
        <f t="shared" si="16"/>
        <v>1619</v>
      </c>
      <c r="T85" s="27" t="str">
        <f t="shared" si="15"/>
        <v>ٓ</v>
      </c>
    </row>
    <row r="86" spans="2:20" ht="24">
      <c r="B86" s="25"/>
      <c r="E86" s="25"/>
      <c r="H86" s="25"/>
      <c r="L86" s="25"/>
      <c r="P86" s="25"/>
      <c r="S86" s="25">
        <f t="shared" si="16"/>
        <v>1620</v>
      </c>
      <c r="T86" s="27" t="str">
        <f t="shared" si="15"/>
        <v>ٔ</v>
      </c>
    </row>
    <row r="87" spans="2:20" ht="24">
      <c r="B87" s="25"/>
      <c r="E87" s="25"/>
      <c r="H87" s="25"/>
      <c r="L87" s="25"/>
      <c r="P87" s="25"/>
      <c r="S87" s="25">
        <f t="shared" si="16"/>
        <v>1621</v>
      </c>
      <c r="T87" s="27" t="str">
        <f t="shared" si="15"/>
        <v>ٕ</v>
      </c>
    </row>
    <row r="88" spans="2:20" ht="24">
      <c r="B88" s="25"/>
      <c r="E88" s="25"/>
      <c r="H88" s="25"/>
      <c r="L88" s="25"/>
      <c r="P88" s="25"/>
      <c r="S88" s="25">
        <f t="shared" si="16"/>
        <v>1622</v>
      </c>
      <c r="T88" s="27" t="str">
        <f t="shared" si="15"/>
        <v>ٖ</v>
      </c>
    </row>
    <row r="89" spans="2:20" ht="24">
      <c r="B89" s="25"/>
      <c r="E89" s="25"/>
      <c r="H89" s="25"/>
      <c r="L89" s="25"/>
      <c r="P89" s="25"/>
      <c r="S89" s="25">
        <f t="shared" si="16"/>
        <v>1623</v>
      </c>
      <c r="T89" s="27" t="str">
        <f t="shared" si="15"/>
        <v>ٗ</v>
      </c>
    </row>
    <row r="90" spans="2:20" ht="24">
      <c r="B90" s="25"/>
      <c r="E90" s="25"/>
      <c r="H90" s="25"/>
      <c r="L90" s="25"/>
      <c r="P90" s="25"/>
      <c r="S90" s="25">
        <f t="shared" si="16"/>
        <v>1624</v>
      </c>
      <c r="T90" s="27" t="str">
        <f t="shared" si="15"/>
        <v>٘</v>
      </c>
    </row>
    <row r="91" spans="2:20" ht="24">
      <c r="B91" s="25"/>
      <c r="E91" s="25"/>
      <c r="H91" s="25"/>
      <c r="L91" s="25"/>
      <c r="P91" s="25"/>
      <c r="S91" s="25">
        <f t="shared" si="16"/>
        <v>1625</v>
      </c>
      <c r="T91" s="27" t="str">
        <f t="shared" si="15"/>
        <v>ٙ</v>
      </c>
    </row>
    <row r="92" spans="2:20" ht="24">
      <c r="B92" s="25"/>
      <c r="E92" s="25"/>
      <c r="H92" s="25"/>
      <c r="L92" s="25"/>
      <c r="P92" s="25"/>
      <c r="S92" s="25">
        <f t="shared" si="16"/>
        <v>1626</v>
      </c>
      <c r="T92" s="27" t="str">
        <f t="shared" si="15"/>
        <v>ٚ</v>
      </c>
    </row>
    <row r="93" spans="2:20" ht="24">
      <c r="B93" s="25"/>
      <c r="E93" s="25"/>
      <c r="H93" s="25"/>
      <c r="L93" s="25"/>
      <c r="P93" s="25"/>
      <c r="S93" s="25">
        <f t="shared" si="16"/>
        <v>1627</v>
      </c>
      <c r="T93" s="27" t="str">
        <f t="shared" si="15"/>
        <v>ٛ</v>
      </c>
    </row>
    <row r="94" spans="2:20" ht="24">
      <c r="B94" s="25"/>
      <c r="E94" s="25"/>
      <c r="H94" s="25"/>
      <c r="L94" s="25"/>
      <c r="P94" s="25"/>
      <c r="S94" s="25">
        <f t="shared" si="16"/>
        <v>1628</v>
      </c>
      <c r="T94" s="27" t="str">
        <f t="shared" si="15"/>
        <v>ٜ</v>
      </c>
    </row>
    <row r="95" spans="2:20" ht="24">
      <c r="B95" s="25"/>
      <c r="E95" s="25"/>
      <c r="H95" s="25"/>
      <c r="L95" s="25"/>
      <c r="P95" s="25"/>
      <c r="S95" s="25">
        <f t="shared" si="16"/>
        <v>1629</v>
      </c>
      <c r="T95" s="27" t="str">
        <f t="shared" si="15"/>
        <v>ٝ</v>
      </c>
    </row>
    <row r="96" spans="2:20" ht="24">
      <c r="B96" s="25"/>
      <c r="E96" s="25"/>
      <c r="H96" s="25"/>
      <c r="L96" s="25"/>
      <c r="P96" s="25"/>
      <c r="S96" s="25">
        <f t="shared" si="16"/>
        <v>1630</v>
      </c>
      <c r="T96" s="27" t="str">
        <f t="shared" si="15"/>
        <v>ٞ</v>
      </c>
    </row>
    <row r="97" spans="2:20" ht="24">
      <c r="B97" s="25"/>
      <c r="E97" s="25"/>
      <c r="H97" s="25"/>
      <c r="L97" s="25"/>
      <c r="P97" s="25"/>
      <c r="S97" s="25">
        <f t="shared" si="16"/>
        <v>1631</v>
      </c>
      <c r="T97" s="27" t="str">
        <f t="shared" si="15"/>
        <v>ٟ</v>
      </c>
    </row>
    <row r="98" spans="2:20" ht="24">
      <c r="B98" s="25"/>
      <c r="E98" s="25"/>
      <c r="H98" s="25"/>
      <c r="L98" s="25"/>
      <c r="P98" s="25"/>
      <c r="S98" s="25">
        <f t="shared" si="16"/>
        <v>1632</v>
      </c>
      <c r="T98" s="27" t="str">
        <f t="shared" si="15"/>
        <v>٠</v>
      </c>
    </row>
    <row r="99" spans="2:20" ht="24">
      <c r="B99" s="25"/>
      <c r="E99" s="25"/>
      <c r="H99" s="25"/>
      <c r="L99" s="25"/>
      <c r="P99" s="25"/>
      <c r="S99" s="25">
        <f t="shared" si="16"/>
        <v>1633</v>
      </c>
      <c r="T99" s="27" t="str">
        <f t="shared" si="15"/>
        <v>١</v>
      </c>
    </row>
    <row r="100" spans="2:20" ht="24">
      <c r="B100" s="25"/>
      <c r="E100" s="25"/>
      <c r="H100" s="25"/>
      <c r="L100" s="25"/>
      <c r="P100" s="25"/>
      <c r="S100" s="25">
        <f t="shared" si="16"/>
        <v>1634</v>
      </c>
      <c r="T100" s="27" t="str">
        <f t="shared" si="15"/>
        <v>٢</v>
      </c>
    </row>
    <row r="101" spans="2:20" ht="24">
      <c r="B101" s="25"/>
      <c r="E101" s="25"/>
      <c r="H101" s="25"/>
      <c r="L101" s="25"/>
      <c r="P101" s="25"/>
      <c r="S101" s="25">
        <f t="shared" si="16"/>
        <v>1635</v>
      </c>
      <c r="T101" s="27" t="str">
        <f t="shared" si="15"/>
        <v>٣</v>
      </c>
    </row>
    <row r="102" spans="2:20" ht="24">
      <c r="B102" s="25"/>
      <c r="E102" s="25"/>
      <c r="H102" s="25"/>
      <c r="L102" s="25"/>
      <c r="P102" s="25"/>
      <c r="S102" s="25">
        <f t="shared" si="16"/>
        <v>1636</v>
      </c>
      <c r="T102" s="27" t="str">
        <f t="shared" si="15"/>
        <v>٤</v>
      </c>
    </row>
    <row r="103" spans="2:20" ht="24">
      <c r="B103" s="25"/>
      <c r="E103" s="25"/>
      <c r="H103" s="25"/>
      <c r="L103" s="25"/>
      <c r="P103" s="25"/>
      <c r="S103" s="25">
        <f t="shared" si="16"/>
        <v>1637</v>
      </c>
      <c r="T103" s="27" t="str">
        <f t="shared" si="15"/>
        <v>٥</v>
      </c>
    </row>
    <row r="104" spans="2:20" ht="24">
      <c r="B104" s="25"/>
      <c r="E104" s="25"/>
      <c r="H104" s="25"/>
      <c r="L104" s="25"/>
      <c r="P104" s="25"/>
      <c r="S104" s="25">
        <f t="shared" si="16"/>
        <v>1638</v>
      </c>
      <c r="T104" s="27" t="str">
        <f t="shared" si="15"/>
        <v>٦</v>
      </c>
    </row>
    <row r="105" spans="2:20" ht="24">
      <c r="B105" s="25"/>
      <c r="E105" s="25"/>
      <c r="H105" s="25"/>
      <c r="L105" s="25"/>
      <c r="P105" s="25"/>
      <c r="S105" s="25">
        <f t="shared" si="16"/>
        <v>1639</v>
      </c>
      <c r="T105" s="27" t="str">
        <f t="shared" si="15"/>
        <v>٧</v>
      </c>
    </row>
    <row r="106" spans="2:20" ht="24">
      <c r="B106" s="25"/>
      <c r="E106" s="25"/>
      <c r="H106" s="25"/>
      <c r="L106" s="25"/>
      <c r="P106" s="25"/>
      <c r="S106" s="25">
        <f t="shared" si="16"/>
        <v>1640</v>
      </c>
      <c r="T106" s="27" t="str">
        <f t="shared" si="15"/>
        <v>٨</v>
      </c>
    </row>
    <row r="107" spans="2:20" ht="24">
      <c r="B107" s="25"/>
      <c r="E107" s="25"/>
      <c r="H107" s="25"/>
      <c r="L107" s="25"/>
      <c r="P107" s="25"/>
      <c r="S107" s="25">
        <f t="shared" si="16"/>
        <v>1641</v>
      </c>
      <c r="T107" s="27" t="str">
        <f t="shared" si="15"/>
        <v>٩</v>
      </c>
    </row>
    <row r="108" spans="2:20" ht="24">
      <c r="B108" s="25"/>
      <c r="E108" s="25"/>
      <c r="H108" s="25"/>
      <c r="L108" s="25"/>
      <c r="P108" s="25"/>
      <c r="S108" s="25">
        <f t="shared" si="16"/>
        <v>1642</v>
      </c>
      <c r="T108" s="27" t="str">
        <f t="shared" si="15"/>
        <v>٪</v>
      </c>
    </row>
    <row r="109" spans="2:20" ht="24">
      <c r="B109" s="25"/>
      <c r="E109" s="25"/>
      <c r="H109" s="25"/>
      <c r="L109" s="25"/>
      <c r="P109" s="25"/>
      <c r="S109" s="25">
        <f t="shared" si="16"/>
        <v>1643</v>
      </c>
      <c r="T109" s="27" t="str">
        <f t="shared" si="15"/>
        <v>٫</v>
      </c>
    </row>
    <row r="110" spans="2:20" ht="24">
      <c r="B110" s="25"/>
      <c r="E110" s="25"/>
      <c r="H110" s="25"/>
      <c r="L110" s="25"/>
      <c r="P110" s="25"/>
      <c r="S110" s="25">
        <f t="shared" si="16"/>
        <v>1644</v>
      </c>
      <c r="T110" s="27" t="str">
        <f t="shared" si="15"/>
        <v>٬</v>
      </c>
    </row>
    <row r="111" spans="2:20" ht="24">
      <c r="B111" s="25"/>
      <c r="E111" s="25"/>
      <c r="H111" s="25"/>
      <c r="L111" s="25"/>
      <c r="P111" s="25"/>
      <c r="S111" s="25">
        <f t="shared" si="16"/>
        <v>1645</v>
      </c>
      <c r="T111" s="27" t="str">
        <f t="shared" si="15"/>
        <v>٭</v>
      </c>
    </row>
    <row r="112" spans="2:20" ht="24">
      <c r="B112" s="25"/>
      <c r="E112" s="25"/>
      <c r="H112" s="25"/>
      <c r="L112" s="25"/>
      <c r="P112" s="25"/>
      <c r="S112" s="25">
        <f t="shared" si="16"/>
        <v>1646</v>
      </c>
      <c r="T112" s="27" t="str">
        <f t="shared" si="15"/>
        <v>ٮ</v>
      </c>
    </row>
    <row r="113" spans="2:20" ht="24">
      <c r="B113" s="25"/>
      <c r="E113" s="25"/>
      <c r="H113" s="25"/>
      <c r="L113" s="25"/>
      <c r="P113" s="25"/>
      <c r="S113" s="25">
        <f t="shared" si="16"/>
        <v>1647</v>
      </c>
      <c r="T113" s="27" t="str">
        <f t="shared" si="15"/>
        <v>ٯ</v>
      </c>
    </row>
    <row r="114" spans="2:20" ht="24">
      <c r="B114" s="25"/>
      <c r="E114" s="25"/>
      <c r="H114" s="25"/>
      <c r="L114" s="25"/>
      <c r="P114" s="25"/>
      <c r="S114" s="25">
        <f t="shared" si="16"/>
        <v>1648</v>
      </c>
      <c r="T114" s="27" t="str">
        <f t="shared" si="15"/>
        <v>ٰ</v>
      </c>
    </row>
    <row r="115" spans="2:20" ht="24">
      <c r="B115" s="25"/>
      <c r="E115" s="25"/>
      <c r="H115" s="25"/>
      <c r="L115" s="25"/>
      <c r="P115" s="25"/>
      <c r="S115" s="25">
        <f t="shared" si="16"/>
        <v>1649</v>
      </c>
      <c r="T115" s="27" t="str">
        <f t="shared" si="15"/>
        <v>ٱ</v>
      </c>
    </row>
    <row r="116" spans="2:20" ht="24">
      <c r="B116" s="25"/>
      <c r="E116" s="25"/>
      <c r="H116" s="25"/>
      <c r="L116" s="25"/>
      <c r="P116" s="25"/>
      <c r="S116" s="25">
        <f t="shared" si="16"/>
        <v>1650</v>
      </c>
      <c r="T116" s="27" t="str">
        <f t="shared" si="15"/>
        <v>ٲ</v>
      </c>
    </row>
    <row r="117" spans="2:20" ht="24">
      <c r="B117" s="25"/>
      <c r="E117" s="25"/>
      <c r="H117" s="25"/>
      <c r="L117" s="25"/>
      <c r="P117" s="25"/>
      <c r="S117" s="25">
        <f t="shared" si="16"/>
        <v>1651</v>
      </c>
      <c r="T117" s="27" t="str">
        <f t="shared" si="15"/>
        <v>ٳ</v>
      </c>
    </row>
    <row r="118" spans="2:20" ht="24">
      <c r="B118" s="25"/>
      <c r="E118" s="25"/>
      <c r="H118" s="25"/>
      <c r="L118" s="25"/>
      <c r="P118" s="25"/>
      <c r="S118" s="25">
        <f t="shared" si="16"/>
        <v>1652</v>
      </c>
      <c r="T118" s="27" t="str">
        <f t="shared" si="15"/>
        <v>ٴ</v>
      </c>
    </row>
    <row r="119" spans="2:20" ht="24">
      <c r="B119" s="25"/>
      <c r="E119" s="25"/>
      <c r="H119" s="25"/>
      <c r="L119" s="25"/>
      <c r="P119" s="25"/>
      <c r="S119" s="25">
        <f t="shared" si="16"/>
        <v>1653</v>
      </c>
      <c r="T119" s="27" t="str">
        <f t="shared" si="15"/>
        <v>ٵ</v>
      </c>
    </row>
    <row r="120" spans="2:20" ht="24">
      <c r="B120" s="25"/>
      <c r="E120" s="25"/>
      <c r="H120" s="25"/>
      <c r="L120" s="25"/>
      <c r="P120" s="25"/>
      <c r="S120" s="25">
        <f t="shared" si="16"/>
        <v>1654</v>
      </c>
      <c r="T120" s="27" t="str">
        <f t="shared" si="15"/>
        <v>ٶ</v>
      </c>
    </row>
    <row r="121" spans="2:20" ht="24">
      <c r="B121" s="25"/>
      <c r="E121" s="25"/>
      <c r="H121" s="25"/>
      <c r="L121" s="25"/>
      <c r="P121" s="25"/>
      <c r="S121" s="25">
        <f t="shared" si="16"/>
        <v>1655</v>
      </c>
      <c r="T121" s="27" t="str">
        <f t="shared" si="15"/>
        <v>ٷ</v>
      </c>
    </row>
    <row r="122" spans="2:20" ht="24">
      <c r="B122" s="25"/>
      <c r="E122" s="25"/>
      <c r="H122" s="25"/>
      <c r="L122" s="25"/>
      <c r="P122" s="25"/>
      <c r="S122" s="25">
        <f t="shared" si="16"/>
        <v>1656</v>
      </c>
      <c r="T122" s="27" t="str">
        <f t="shared" si="15"/>
        <v>ٸ</v>
      </c>
    </row>
    <row r="123" spans="2:20" ht="24">
      <c r="B123" s="25"/>
      <c r="E123" s="25"/>
      <c r="H123" s="25"/>
      <c r="L123" s="25"/>
      <c r="P123" s="25"/>
      <c r="S123" s="25">
        <f t="shared" si="16"/>
        <v>1657</v>
      </c>
      <c r="T123" s="27" t="str">
        <f t="shared" si="15"/>
        <v>ٹ</v>
      </c>
    </row>
    <row r="124" spans="2:20" ht="24">
      <c r="B124" s="25"/>
      <c r="E124" s="25"/>
      <c r="H124" s="25"/>
      <c r="L124" s="25"/>
      <c r="P124" s="25"/>
      <c r="S124" s="25">
        <f t="shared" si="16"/>
        <v>1658</v>
      </c>
      <c r="T124" s="27" t="str">
        <f t="shared" si="15"/>
        <v>ٺ</v>
      </c>
    </row>
    <row r="125" spans="2:20" ht="24">
      <c r="B125" s="25"/>
      <c r="E125" s="25"/>
      <c r="H125" s="25"/>
      <c r="L125" s="25"/>
      <c r="P125" s="25"/>
      <c r="S125" s="25">
        <f t="shared" si="16"/>
        <v>1659</v>
      </c>
      <c r="T125" s="27" t="str">
        <f t="shared" si="15"/>
        <v>ٻ</v>
      </c>
    </row>
    <row r="126" spans="2:20" ht="24">
      <c r="B126" s="25"/>
      <c r="E126" s="25"/>
      <c r="H126" s="25"/>
      <c r="L126" s="25"/>
      <c r="P126" s="25"/>
      <c r="S126" s="25">
        <f t="shared" si="16"/>
        <v>1660</v>
      </c>
      <c r="T126" s="27" t="str">
        <f t="shared" si="15"/>
        <v>ټ</v>
      </c>
    </row>
    <row r="127" spans="2:20" ht="24">
      <c r="B127" s="25"/>
      <c r="E127" s="25"/>
      <c r="H127" s="25"/>
      <c r="L127" s="25"/>
      <c r="P127" s="25"/>
      <c r="S127" s="25">
        <f t="shared" si="16"/>
        <v>1661</v>
      </c>
      <c r="T127" s="27" t="str">
        <f t="shared" si="15"/>
        <v>ٽ</v>
      </c>
    </row>
    <row r="128" spans="2:20" ht="24">
      <c r="B128" s="25"/>
      <c r="E128" s="25"/>
      <c r="H128" s="25"/>
      <c r="L128" s="25"/>
      <c r="P128" s="25"/>
      <c r="S128" s="25">
        <f t="shared" si="16"/>
        <v>1662</v>
      </c>
      <c r="T128" s="27" t="str">
        <f t="shared" si="15"/>
        <v>پ</v>
      </c>
    </row>
    <row r="129" spans="2:20" ht="24">
      <c r="B129" s="25"/>
      <c r="E129" s="25"/>
      <c r="H129" s="25"/>
      <c r="L129" s="25"/>
      <c r="P129" s="25"/>
      <c r="S129" s="25">
        <f t="shared" si="16"/>
        <v>1663</v>
      </c>
      <c r="T129" s="27" t="str">
        <f t="shared" si="15"/>
        <v>ٿ</v>
      </c>
    </row>
    <row r="130" spans="2:20" ht="24">
      <c r="B130" s="25"/>
      <c r="E130" s="25"/>
      <c r="H130" s="25"/>
      <c r="L130" s="25"/>
      <c r="P130" s="25"/>
      <c r="S130" s="25">
        <f t="shared" si="16"/>
        <v>1664</v>
      </c>
      <c r="T130" s="27" t="str">
        <f aca="true" t="shared" si="17" ref="T130:T193">uta(S130)</f>
        <v>ڀ</v>
      </c>
    </row>
    <row r="131" spans="2:20" ht="24">
      <c r="B131" s="25"/>
      <c r="E131" s="25"/>
      <c r="H131" s="25"/>
      <c r="L131" s="25"/>
      <c r="P131" s="25"/>
      <c r="S131" s="25">
        <f t="shared" si="16"/>
        <v>1665</v>
      </c>
      <c r="T131" s="27" t="str">
        <f t="shared" si="17"/>
        <v>ځ</v>
      </c>
    </row>
    <row r="132" spans="2:20" ht="24">
      <c r="B132" s="25"/>
      <c r="E132" s="25"/>
      <c r="H132" s="25"/>
      <c r="L132" s="25"/>
      <c r="P132" s="25"/>
      <c r="S132" s="25">
        <f aca="true" t="shared" si="18" ref="S132:S195">S131+1</f>
        <v>1666</v>
      </c>
      <c r="T132" s="27" t="str">
        <f t="shared" si="17"/>
        <v>ڂ</v>
      </c>
    </row>
    <row r="133" spans="2:20" ht="24">
      <c r="B133" s="25"/>
      <c r="E133" s="25"/>
      <c r="H133" s="25"/>
      <c r="L133" s="25"/>
      <c r="P133" s="25"/>
      <c r="S133" s="25">
        <f t="shared" si="18"/>
        <v>1667</v>
      </c>
      <c r="T133" s="27" t="str">
        <f t="shared" si="17"/>
        <v>ڃ</v>
      </c>
    </row>
    <row r="134" spans="2:20" ht="24">
      <c r="B134" s="25"/>
      <c r="E134" s="25"/>
      <c r="H134" s="25"/>
      <c r="L134" s="25"/>
      <c r="P134" s="25"/>
      <c r="S134" s="25">
        <f t="shared" si="18"/>
        <v>1668</v>
      </c>
      <c r="T134" s="27" t="str">
        <f t="shared" si="17"/>
        <v>ڄ</v>
      </c>
    </row>
    <row r="135" spans="2:20" ht="24">
      <c r="B135" s="25"/>
      <c r="E135" s="25"/>
      <c r="H135" s="25"/>
      <c r="L135" s="25"/>
      <c r="P135" s="25"/>
      <c r="S135" s="25">
        <f t="shared" si="18"/>
        <v>1669</v>
      </c>
      <c r="T135" s="27" t="str">
        <f t="shared" si="17"/>
        <v>څ</v>
      </c>
    </row>
    <row r="136" spans="2:20" ht="24">
      <c r="B136" s="25"/>
      <c r="E136" s="25"/>
      <c r="H136" s="25"/>
      <c r="L136" s="25"/>
      <c r="P136" s="25"/>
      <c r="S136" s="25">
        <f t="shared" si="18"/>
        <v>1670</v>
      </c>
      <c r="T136" s="27" t="str">
        <f t="shared" si="17"/>
        <v>چ</v>
      </c>
    </row>
    <row r="137" spans="2:20" ht="24">
      <c r="B137" s="25"/>
      <c r="E137" s="25"/>
      <c r="H137" s="25"/>
      <c r="L137" s="25"/>
      <c r="P137" s="25"/>
      <c r="S137" s="25">
        <f t="shared" si="18"/>
        <v>1671</v>
      </c>
      <c r="T137" s="27" t="str">
        <f t="shared" si="17"/>
        <v>ڇ</v>
      </c>
    </row>
    <row r="138" spans="2:20" ht="24">
      <c r="B138" s="25"/>
      <c r="E138" s="25"/>
      <c r="H138" s="25"/>
      <c r="L138" s="25"/>
      <c r="P138" s="25"/>
      <c r="S138" s="25">
        <f t="shared" si="18"/>
        <v>1672</v>
      </c>
      <c r="T138" s="27" t="str">
        <f t="shared" si="17"/>
        <v>ڈ</v>
      </c>
    </row>
    <row r="139" spans="2:20" ht="24">
      <c r="B139" s="25"/>
      <c r="E139" s="25"/>
      <c r="H139" s="25"/>
      <c r="L139" s="25"/>
      <c r="P139" s="25"/>
      <c r="S139" s="25">
        <f t="shared" si="18"/>
        <v>1673</v>
      </c>
      <c r="T139" s="27" t="str">
        <f t="shared" si="17"/>
        <v>ډ</v>
      </c>
    </row>
    <row r="140" spans="2:20" ht="24">
      <c r="B140" s="25"/>
      <c r="E140" s="25"/>
      <c r="H140" s="25"/>
      <c r="L140" s="25"/>
      <c r="P140" s="25"/>
      <c r="S140" s="25">
        <f t="shared" si="18"/>
        <v>1674</v>
      </c>
      <c r="T140" s="27" t="str">
        <f t="shared" si="17"/>
        <v>ڊ</v>
      </c>
    </row>
    <row r="141" spans="2:20" ht="24">
      <c r="B141" s="25"/>
      <c r="E141" s="25"/>
      <c r="H141" s="25"/>
      <c r="L141" s="25"/>
      <c r="P141" s="25"/>
      <c r="S141" s="25">
        <f t="shared" si="18"/>
        <v>1675</v>
      </c>
      <c r="T141" s="27" t="str">
        <f t="shared" si="17"/>
        <v>ڋ</v>
      </c>
    </row>
    <row r="142" spans="2:20" ht="24">
      <c r="B142" s="25"/>
      <c r="E142" s="25"/>
      <c r="H142" s="25"/>
      <c r="L142" s="25"/>
      <c r="P142" s="25"/>
      <c r="S142" s="25">
        <f t="shared" si="18"/>
        <v>1676</v>
      </c>
      <c r="T142" s="27" t="str">
        <f t="shared" si="17"/>
        <v>ڌ</v>
      </c>
    </row>
    <row r="143" spans="2:20" ht="24">
      <c r="B143" s="25"/>
      <c r="E143" s="25"/>
      <c r="H143" s="25"/>
      <c r="L143" s="25"/>
      <c r="P143" s="25"/>
      <c r="S143" s="25">
        <f t="shared" si="18"/>
        <v>1677</v>
      </c>
      <c r="T143" s="27" t="str">
        <f t="shared" si="17"/>
        <v>ڍ</v>
      </c>
    </row>
    <row r="144" spans="2:20" ht="24">
      <c r="B144" s="25"/>
      <c r="E144" s="25"/>
      <c r="H144" s="25"/>
      <c r="L144" s="25"/>
      <c r="P144" s="25"/>
      <c r="S144" s="25">
        <f t="shared" si="18"/>
        <v>1678</v>
      </c>
      <c r="T144" s="27" t="str">
        <f t="shared" si="17"/>
        <v>ڎ</v>
      </c>
    </row>
    <row r="145" spans="2:20" ht="24">
      <c r="B145" s="25"/>
      <c r="E145" s="25"/>
      <c r="H145" s="25"/>
      <c r="L145" s="25"/>
      <c r="P145" s="25"/>
      <c r="S145" s="25">
        <f t="shared" si="18"/>
        <v>1679</v>
      </c>
      <c r="T145" s="27" t="str">
        <f t="shared" si="17"/>
        <v>ڏ</v>
      </c>
    </row>
    <row r="146" spans="2:20" ht="24">
      <c r="B146" s="25"/>
      <c r="E146" s="25"/>
      <c r="H146" s="25"/>
      <c r="L146" s="25"/>
      <c r="P146" s="25"/>
      <c r="S146" s="25">
        <f t="shared" si="18"/>
        <v>1680</v>
      </c>
      <c r="T146" s="27" t="str">
        <f t="shared" si="17"/>
        <v>ڐ</v>
      </c>
    </row>
    <row r="147" spans="2:20" ht="24">
      <c r="B147" s="25"/>
      <c r="E147" s="25"/>
      <c r="H147" s="25"/>
      <c r="L147" s="25"/>
      <c r="P147" s="25"/>
      <c r="S147" s="25">
        <f t="shared" si="18"/>
        <v>1681</v>
      </c>
      <c r="T147" s="27" t="str">
        <f t="shared" si="17"/>
        <v>ڑ</v>
      </c>
    </row>
    <row r="148" spans="2:20" ht="24">
      <c r="B148" s="25"/>
      <c r="E148" s="25"/>
      <c r="H148" s="25"/>
      <c r="L148" s="25"/>
      <c r="P148" s="25"/>
      <c r="S148" s="25">
        <f t="shared" si="18"/>
        <v>1682</v>
      </c>
      <c r="T148" s="27" t="str">
        <f t="shared" si="17"/>
        <v>ڒ</v>
      </c>
    </row>
    <row r="149" spans="2:20" ht="24">
      <c r="B149" s="25"/>
      <c r="E149" s="25"/>
      <c r="H149" s="25"/>
      <c r="L149" s="25"/>
      <c r="P149" s="25"/>
      <c r="S149" s="25">
        <f t="shared" si="18"/>
        <v>1683</v>
      </c>
      <c r="T149" s="27" t="str">
        <f t="shared" si="17"/>
        <v>ړ</v>
      </c>
    </row>
    <row r="150" spans="2:20" ht="24">
      <c r="B150" s="25"/>
      <c r="E150" s="25"/>
      <c r="H150" s="25"/>
      <c r="L150" s="25"/>
      <c r="P150" s="25"/>
      <c r="S150" s="25">
        <f t="shared" si="18"/>
        <v>1684</v>
      </c>
      <c r="T150" s="27" t="str">
        <f t="shared" si="17"/>
        <v>ڔ</v>
      </c>
    </row>
    <row r="151" spans="2:20" ht="24">
      <c r="B151" s="25"/>
      <c r="E151" s="25"/>
      <c r="H151" s="25"/>
      <c r="L151" s="25"/>
      <c r="P151" s="25"/>
      <c r="S151" s="25">
        <f t="shared" si="18"/>
        <v>1685</v>
      </c>
      <c r="T151" s="27" t="str">
        <f t="shared" si="17"/>
        <v>ڕ</v>
      </c>
    </row>
    <row r="152" spans="2:20" ht="24">
      <c r="B152" s="25"/>
      <c r="E152" s="25"/>
      <c r="H152" s="25"/>
      <c r="L152" s="25"/>
      <c r="P152" s="25"/>
      <c r="S152" s="25">
        <f t="shared" si="18"/>
        <v>1686</v>
      </c>
      <c r="T152" s="27" t="str">
        <f t="shared" si="17"/>
        <v>ږ</v>
      </c>
    </row>
    <row r="153" spans="2:20" ht="24">
      <c r="B153" s="25"/>
      <c r="E153" s="25"/>
      <c r="H153" s="25"/>
      <c r="L153" s="25"/>
      <c r="P153" s="25"/>
      <c r="S153" s="25">
        <f t="shared" si="18"/>
        <v>1687</v>
      </c>
      <c r="T153" s="27" t="str">
        <f t="shared" si="17"/>
        <v>ڗ</v>
      </c>
    </row>
    <row r="154" spans="2:20" ht="24">
      <c r="B154" s="25"/>
      <c r="E154" s="25"/>
      <c r="H154" s="25"/>
      <c r="L154" s="25"/>
      <c r="P154" s="25"/>
      <c r="S154" s="25">
        <f t="shared" si="18"/>
        <v>1688</v>
      </c>
      <c r="T154" s="27" t="str">
        <f t="shared" si="17"/>
        <v>ژ</v>
      </c>
    </row>
    <row r="155" spans="2:20" ht="24">
      <c r="B155" s="25"/>
      <c r="E155" s="25"/>
      <c r="H155" s="25"/>
      <c r="L155" s="25"/>
      <c r="P155" s="25"/>
      <c r="S155" s="25">
        <f t="shared" si="18"/>
        <v>1689</v>
      </c>
      <c r="T155" s="27" t="str">
        <f t="shared" si="17"/>
        <v>ڙ</v>
      </c>
    </row>
    <row r="156" spans="2:20" ht="24">
      <c r="B156" s="25"/>
      <c r="E156" s="25"/>
      <c r="H156" s="25"/>
      <c r="L156" s="25"/>
      <c r="P156" s="25"/>
      <c r="S156" s="25">
        <f t="shared" si="18"/>
        <v>1690</v>
      </c>
      <c r="T156" s="27" t="str">
        <f t="shared" si="17"/>
        <v>ښ</v>
      </c>
    </row>
    <row r="157" spans="2:20" ht="24">
      <c r="B157" s="25"/>
      <c r="E157" s="25"/>
      <c r="H157" s="25"/>
      <c r="L157" s="25"/>
      <c r="P157" s="25"/>
      <c r="S157" s="25">
        <f t="shared" si="18"/>
        <v>1691</v>
      </c>
      <c r="T157" s="27" t="str">
        <f t="shared" si="17"/>
        <v>ڛ</v>
      </c>
    </row>
    <row r="158" spans="2:20" ht="24">
      <c r="B158" s="25"/>
      <c r="E158" s="25"/>
      <c r="H158" s="25"/>
      <c r="L158" s="25"/>
      <c r="P158" s="25"/>
      <c r="S158" s="25">
        <f t="shared" si="18"/>
        <v>1692</v>
      </c>
      <c r="T158" s="27" t="str">
        <f t="shared" si="17"/>
        <v>ڜ</v>
      </c>
    </row>
    <row r="159" spans="2:20" ht="24">
      <c r="B159" s="25"/>
      <c r="E159" s="25"/>
      <c r="H159" s="25"/>
      <c r="L159" s="25"/>
      <c r="P159" s="25"/>
      <c r="S159" s="25">
        <f t="shared" si="18"/>
        <v>1693</v>
      </c>
      <c r="T159" s="27" t="str">
        <f t="shared" si="17"/>
        <v>ڝ</v>
      </c>
    </row>
    <row r="160" spans="2:20" ht="24">
      <c r="B160" s="25"/>
      <c r="E160" s="25"/>
      <c r="H160" s="25"/>
      <c r="L160" s="25"/>
      <c r="P160" s="25"/>
      <c r="S160" s="25">
        <f t="shared" si="18"/>
        <v>1694</v>
      </c>
      <c r="T160" s="27" t="str">
        <f t="shared" si="17"/>
        <v>ڞ</v>
      </c>
    </row>
    <row r="161" spans="2:20" ht="24">
      <c r="B161" s="25"/>
      <c r="E161" s="25"/>
      <c r="H161" s="25"/>
      <c r="L161" s="25"/>
      <c r="P161" s="25"/>
      <c r="S161" s="25">
        <f t="shared" si="18"/>
        <v>1695</v>
      </c>
      <c r="T161" s="27" t="str">
        <f t="shared" si="17"/>
        <v>ڟ</v>
      </c>
    </row>
    <row r="162" spans="2:20" ht="24">
      <c r="B162" s="25"/>
      <c r="E162" s="25"/>
      <c r="H162" s="25"/>
      <c r="L162" s="25"/>
      <c r="P162" s="25"/>
      <c r="S162" s="25">
        <f t="shared" si="18"/>
        <v>1696</v>
      </c>
      <c r="T162" s="27" t="str">
        <f t="shared" si="17"/>
        <v>ڠ</v>
      </c>
    </row>
    <row r="163" spans="2:20" ht="24">
      <c r="B163" s="25"/>
      <c r="E163" s="25"/>
      <c r="H163" s="25"/>
      <c r="L163" s="25"/>
      <c r="P163" s="25"/>
      <c r="S163" s="25">
        <f t="shared" si="18"/>
        <v>1697</v>
      </c>
      <c r="T163" s="27" t="str">
        <f t="shared" si="17"/>
        <v>ڡ</v>
      </c>
    </row>
    <row r="164" spans="2:20" ht="24">
      <c r="B164" s="25"/>
      <c r="E164" s="25"/>
      <c r="H164" s="25"/>
      <c r="L164" s="25"/>
      <c r="P164" s="25"/>
      <c r="S164" s="25">
        <f t="shared" si="18"/>
        <v>1698</v>
      </c>
      <c r="T164" s="27" t="str">
        <f t="shared" si="17"/>
        <v>ڢ</v>
      </c>
    </row>
    <row r="165" spans="2:20" ht="24">
      <c r="B165" s="25"/>
      <c r="E165" s="25"/>
      <c r="H165" s="25"/>
      <c r="L165" s="25"/>
      <c r="P165" s="25"/>
      <c r="S165" s="25">
        <f t="shared" si="18"/>
        <v>1699</v>
      </c>
      <c r="T165" s="27" t="str">
        <f t="shared" si="17"/>
        <v>ڣ</v>
      </c>
    </row>
    <row r="166" spans="2:20" ht="24">
      <c r="B166" s="25"/>
      <c r="E166" s="25"/>
      <c r="H166" s="25"/>
      <c r="L166" s="25"/>
      <c r="P166" s="25"/>
      <c r="S166" s="25">
        <f t="shared" si="18"/>
        <v>1700</v>
      </c>
      <c r="T166" s="27" t="str">
        <f t="shared" si="17"/>
        <v>ڤ</v>
      </c>
    </row>
    <row r="167" spans="2:20" ht="24">
      <c r="B167" s="25"/>
      <c r="E167" s="25"/>
      <c r="H167" s="25"/>
      <c r="L167" s="25"/>
      <c r="P167" s="25"/>
      <c r="S167" s="25">
        <f t="shared" si="18"/>
        <v>1701</v>
      </c>
      <c r="T167" s="27" t="str">
        <f t="shared" si="17"/>
        <v>ڥ</v>
      </c>
    </row>
    <row r="168" spans="2:20" ht="24">
      <c r="B168" s="25"/>
      <c r="E168" s="25"/>
      <c r="H168" s="25"/>
      <c r="L168" s="25"/>
      <c r="P168" s="25"/>
      <c r="S168" s="25">
        <f t="shared" si="18"/>
        <v>1702</v>
      </c>
      <c r="T168" s="27" t="str">
        <f t="shared" si="17"/>
        <v>ڦ</v>
      </c>
    </row>
    <row r="169" spans="2:20" ht="24">
      <c r="B169" s="25"/>
      <c r="E169" s="25"/>
      <c r="H169" s="25"/>
      <c r="L169" s="25"/>
      <c r="P169" s="25"/>
      <c r="S169" s="25">
        <f t="shared" si="18"/>
        <v>1703</v>
      </c>
      <c r="T169" s="27" t="str">
        <f t="shared" si="17"/>
        <v>ڧ</v>
      </c>
    </row>
    <row r="170" spans="2:20" ht="24">
      <c r="B170" s="25"/>
      <c r="E170" s="25"/>
      <c r="H170" s="25"/>
      <c r="L170" s="25"/>
      <c r="P170" s="25"/>
      <c r="S170" s="25">
        <f t="shared" si="18"/>
        <v>1704</v>
      </c>
      <c r="T170" s="27" t="str">
        <f t="shared" si="17"/>
        <v>ڨ</v>
      </c>
    </row>
    <row r="171" spans="2:20" ht="24">
      <c r="B171" s="25"/>
      <c r="E171" s="25"/>
      <c r="H171" s="25"/>
      <c r="L171" s="25"/>
      <c r="P171" s="25"/>
      <c r="S171" s="25">
        <f t="shared" si="18"/>
        <v>1705</v>
      </c>
      <c r="T171" s="27" t="str">
        <f t="shared" si="17"/>
        <v>ک</v>
      </c>
    </row>
    <row r="172" spans="2:20" ht="24">
      <c r="B172" s="25"/>
      <c r="E172" s="25"/>
      <c r="H172" s="25"/>
      <c r="L172" s="25"/>
      <c r="P172" s="25"/>
      <c r="S172" s="25">
        <f t="shared" si="18"/>
        <v>1706</v>
      </c>
      <c r="T172" s="27" t="str">
        <f t="shared" si="17"/>
        <v>ڪ</v>
      </c>
    </row>
    <row r="173" spans="2:20" ht="24">
      <c r="B173" s="25"/>
      <c r="E173" s="25"/>
      <c r="H173" s="25"/>
      <c r="L173" s="25"/>
      <c r="P173" s="25"/>
      <c r="S173" s="25">
        <f t="shared" si="18"/>
        <v>1707</v>
      </c>
      <c r="T173" s="27" t="str">
        <f t="shared" si="17"/>
        <v>ګ</v>
      </c>
    </row>
    <row r="174" spans="2:20" ht="24">
      <c r="B174" s="25"/>
      <c r="E174" s="25"/>
      <c r="H174" s="25"/>
      <c r="L174" s="25"/>
      <c r="P174" s="25"/>
      <c r="S174" s="25">
        <f t="shared" si="18"/>
        <v>1708</v>
      </c>
      <c r="T174" s="27" t="str">
        <f t="shared" si="17"/>
        <v>ڬ</v>
      </c>
    </row>
    <row r="175" spans="2:20" ht="24">
      <c r="B175" s="25"/>
      <c r="E175" s="25"/>
      <c r="H175" s="25"/>
      <c r="L175" s="25"/>
      <c r="P175" s="25"/>
      <c r="S175" s="25">
        <f t="shared" si="18"/>
        <v>1709</v>
      </c>
      <c r="T175" s="27" t="str">
        <f t="shared" si="17"/>
        <v>ڭ</v>
      </c>
    </row>
    <row r="176" spans="2:20" ht="24">
      <c r="B176" s="25"/>
      <c r="E176" s="25"/>
      <c r="H176" s="25"/>
      <c r="L176" s="25"/>
      <c r="P176" s="25"/>
      <c r="S176" s="25">
        <f t="shared" si="18"/>
        <v>1710</v>
      </c>
      <c r="T176" s="27" t="str">
        <f t="shared" si="17"/>
        <v>ڮ</v>
      </c>
    </row>
    <row r="177" spans="2:20" ht="24">
      <c r="B177" s="25"/>
      <c r="E177" s="25"/>
      <c r="H177" s="25"/>
      <c r="L177" s="25"/>
      <c r="P177" s="25"/>
      <c r="S177" s="25">
        <f t="shared" si="18"/>
        <v>1711</v>
      </c>
      <c r="T177" s="27" t="str">
        <f t="shared" si="17"/>
        <v>گ</v>
      </c>
    </row>
    <row r="178" spans="2:20" ht="24">
      <c r="B178" s="25"/>
      <c r="E178" s="25"/>
      <c r="H178" s="25"/>
      <c r="L178" s="25"/>
      <c r="P178" s="25"/>
      <c r="S178" s="25">
        <f t="shared" si="18"/>
        <v>1712</v>
      </c>
      <c r="T178" s="27" t="str">
        <f t="shared" si="17"/>
        <v>ڰ</v>
      </c>
    </row>
    <row r="179" spans="2:20" ht="24">
      <c r="B179" s="25"/>
      <c r="E179" s="25"/>
      <c r="H179" s="25"/>
      <c r="L179" s="25"/>
      <c r="P179" s="25"/>
      <c r="S179" s="25">
        <f t="shared" si="18"/>
        <v>1713</v>
      </c>
      <c r="T179" s="27" t="str">
        <f t="shared" si="17"/>
        <v>ڱ</v>
      </c>
    </row>
    <row r="180" spans="2:20" ht="24">
      <c r="B180" s="25"/>
      <c r="E180" s="25"/>
      <c r="H180" s="25"/>
      <c r="L180" s="25"/>
      <c r="P180" s="25"/>
      <c r="S180" s="25">
        <f t="shared" si="18"/>
        <v>1714</v>
      </c>
      <c r="T180" s="27" t="str">
        <f t="shared" si="17"/>
        <v>ڲ</v>
      </c>
    </row>
    <row r="181" spans="2:20" ht="24">
      <c r="B181" s="25"/>
      <c r="E181" s="25"/>
      <c r="H181" s="25"/>
      <c r="L181" s="25"/>
      <c r="P181" s="25"/>
      <c r="S181" s="25">
        <f t="shared" si="18"/>
        <v>1715</v>
      </c>
      <c r="T181" s="27" t="str">
        <f t="shared" si="17"/>
        <v>ڳ</v>
      </c>
    </row>
    <row r="182" spans="2:20" ht="24">
      <c r="B182" s="25"/>
      <c r="E182" s="25"/>
      <c r="H182" s="25"/>
      <c r="L182" s="25"/>
      <c r="P182" s="25"/>
      <c r="S182" s="25">
        <f t="shared" si="18"/>
        <v>1716</v>
      </c>
      <c r="T182" s="27" t="str">
        <f t="shared" si="17"/>
        <v>ڴ</v>
      </c>
    </row>
    <row r="183" spans="2:20" ht="24">
      <c r="B183" s="25"/>
      <c r="E183" s="25"/>
      <c r="H183" s="25"/>
      <c r="L183" s="25"/>
      <c r="P183" s="25"/>
      <c r="S183" s="25">
        <f t="shared" si="18"/>
        <v>1717</v>
      </c>
      <c r="T183" s="27" t="str">
        <f t="shared" si="17"/>
        <v>ڵ</v>
      </c>
    </row>
    <row r="184" spans="2:20" ht="24">
      <c r="B184" s="25"/>
      <c r="E184" s="25"/>
      <c r="H184" s="25"/>
      <c r="L184" s="25"/>
      <c r="P184" s="25"/>
      <c r="S184" s="25">
        <f t="shared" si="18"/>
        <v>1718</v>
      </c>
      <c r="T184" s="27" t="str">
        <f t="shared" si="17"/>
        <v>ڶ</v>
      </c>
    </row>
    <row r="185" spans="2:20" ht="24">
      <c r="B185" s="25"/>
      <c r="E185" s="25"/>
      <c r="H185" s="25"/>
      <c r="L185" s="25"/>
      <c r="P185" s="25"/>
      <c r="S185" s="25">
        <f t="shared" si="18"/>
        <v>1719</v>
      </c>
      <c r="T185" s="27" t="str">
        <f t="shared" si="17"/>
        <v>ڷ</v>
      </c>
    </row>
    <row r="186" spans="2:20" ht="24">
      <c r="B186" s="25"/>
      <c r="E186" s="25"/>
      <c r="H186" s="25"/>
      <c r="L186" s="25"/>
      <c r="P186" s="25"/>
      <c r="S186" s="25">
        <f t="shared" si="18"/>
        <v>1720</v>
      </c>
      <c r="T186" s="27" t="str">
        <f t="shared" si="17"/>
        <v>ڸ</v>
      </c>
    </row>
    <row r="187" spans="2:20" ht="24">
      <c r="B187" s="25"/>
      <c r="E187" s="25"/>
      <c r="H187" s="25"/>
      <c r="L187" s="25"/>
      <c r="P187" s="25"/>
      <c r="S187" s="25">
        <f t="shared" si="18"/>
        <v>1721</v>
      </c>
      <c r="T187" s="27" t="str">
        <f t="shared" si="17"/>
        <v>ڹ</v>
      </c>
    </row>
    <row r="188" spans="2:20" ht="24">
      <c r="B188" s="25"/>
      <c r="E188" s="25"/>
      <c r="H188" s="25"/>
      <c r="L188" s="25"/>
      <c r="P188" s="25"/>
      <c r="S188" s="25">
        <f t="shared" si="18"/>
        <v>1722</v>
      </c>
      <c r="T188" s="27" t="str">
        <f t="shared" si="17"/>
        <v>ں</v>
      </c>
    </row>
    <row r="189" spans="2:20" ht="24">
      <c r="B189" s="25"/>
      <c r="E189" s="25"/>
      <c r="H189" s="25"/>
      <c r="L189" s="25"/>
      <c r="P189" s="25"/>
      <c r="S189" s="25">
        <f t="shared" si="18"/>
        <v>1723</v>
      </c>
      <c r="T189" s="27" t="str">
        <f t="shared" si="17"/>
        <v>ڻ</v>
      </c>
    </row>
    <row r="190" spans="2:20" ht="24">
      <c r="B190" s="25"/>
      <c r="E190" s="25"/>
      <c r="H190" s="25"/>
      <c r="L190" s="25"/>
      <c r="P190" s="25"/>
      <c r="S190" s="25">
        <f t="shared" si="18"/>
        <v>1724</v>
      </c>
      <c r="T190" s="27" t="str">
        <f t="shared" si="17"/>
        <v>ڼ</v>
      </c>
    </row>
    <row r="191" spans="2:20" ht="24">
      <c r="B191" s="25"/>
      <c r="E191" s="25"/>
      <c r="H191" s="25"/>
      <c r="L191" s="25"/>
      <c r="P191" s="25"/>
      <c r="S191" s="25">
        <f t="shared" si="18"/>
        <v>1725</v>
      </c>
      <c r="T191" s="27" t="str">
        <f t="shared" si="17"/>
        <v>ڽ</v>
      </c>
    </row>
    <row r="192" spans="2:20" ht="24">
      <c r="B192" s="25"/>
      <c r="E192" s="25"/>
      <c r="H192" s="25"/>
      <c r="L192" s="25"/>
      <c r="P192" s="25"/>
      <c r="S192" s="25">
        <f t="shared" si="18"/>
        <v>1726</v>
      </c>
      <c r="T192" s="27" t="str">
        <f t="shared" si="17"/>
        <v>ھ</v>
      </c>
    </row>
    <row r="193" spans="2:20" ht="24">
      <c r="B193" s="25"/>
      <c r="E193" s="25"/>
      <c r="H193" s="25"/>
      <c r="L193" s="25"/>
      <c r="P193" s="25"/>
      <c r="S193" s="25">
        <f t="shared" si="18"/>
        <v>1727</v>
      </c>
      <c r="T193" s="27" t="str">
        <f t="shared" si="17"/>
        <v>ڿ</v>
      </c>
    </row>
    <row r="194" spans="2:20" ht="24">
      <c r="B194" s="25"/>
      <c r="E194" s="25"/>
      <c r="H194" s="25"/>
      <c r="L194" s="25"/>
      <c r="P194" s="25"/>
      <c r="S194" s="25">
        <f t="shared" si="18"/>
        <v>1728</v>
      </c>
      <c r="T194" s="27" t="str">
        <f aca="true" t="shared" si="19" ref="T194:T257">uta(S194)</f>
        <v>ۀ</v>
      </c>
    </row>
    <row r="195" spans="2:20" ht="24">
      <c r="B195" s="25"/>
      <c r="E195" s="25"/>
      <c r="H195" s="25"/>
      <c r="L195" s="25"/>
      <c r="P195" s="25"/>
      <c r="S195" s="25">
        <f t="shared" si="18"/>
        <v>1729</v>
      </c>
      <c r="T195" s="27" t="str">
        <f t="shared" si="19"/>
        <v>ہ</v>
      </c>
    </row>
    <row r="196" spans="2:20" ht="24">
      <c r="B196" s="25"/>
      <c r="E196" s="25"/>
      <c r="H196" s="25"/>
      <c r="L196" s="25"/>
      <c r="P196" s="25"/>
      <c r="S196" s="25">
        <f aca="true" t="shared" si="20" ref="S196:S259">S195+1</f>
        <v>1730</v>
      </c>
      <c r="T196" s="27" t="str">
        <f t="shared" si="19"/>
        <v>ۂ</v>
      </c>
    </row>
    <row r="197" spans="2:20" ht="24">
      <c r="B197" s="25"/>
      <c r="E197" s="25"/>
      <c r="H197" s="25"/>
      <c r="L197" s="25"/>
      <c r="P197" s="25"/>
      <c r="S197" s="25">
        <f t="shared" si="20"/>
        <v>1731</v>
      </c>
      <c r="T197" s="27" t="str">
        <f t="shared" si="19"/>
        <v>ۃ</v>
      </c>
    </row>
    <row r="198" spans="2:20" ht="24">
      <c r="B198" s="25"/>
      <c r="E198" s="25"/>
      <c r="H198" s="25"/>
      <c r="L198" s="25"/>
      <c r="P198" s="25"/>
      <c r="S198" s="25">
        <f t="shared" si="20"/>
        <v>1732</v>
      </c>
      <c r="T198" s="27" t="str">
        <f t="shared" si="19"/>
        <v>ۄ</v>
      </c>
    </row>
    <row r="199" spans="2:20" ht="24">
      <c r="B199" s="25"/>
      <c r="E199" s="25"/>
      <c r="H199" s="25"/>
      <c r="L199" s="25"/>
      <c r="P199" s="25"/>
      <c r="S199" s="25">
        <f t="shared" si="20"/>
        <v>1733</v>
      </c>
      <c r="T199" s="27" t="str">
        <f t="shared" si="19"/>
        <v>ۅ</v>
      </c>
    </row>
    <row r="200" spans="2:20" ht="24">
      <c r="B200" s="25"/>
      <c r="E200" s="25"/>
      <c r="H200" s="25"/>
      <c r="L200" s="25"/>
      <c r="P200" s="25"/>
      <c r="S200" s="25">
        <f t="shared" si="20"/>
        <v>1734</v>
      </c>
      <c r="T200" s="27" t="str">
        <f t="shared" si="19"/>
        <v>ۆ</v>
      </c>
    </row>
    <row r="201" spans="2:20" ht="24">
      <c r="B201" s="25"/>
      <c r="E201" s="25"/>
      <c r="H201" s="25"/>
      <c r="L201" s="25"/>
      <c r="P201" s="25"/>
      <c r="S201" s="25">
        <f t="shared" si="20"/>
        <v>1735</v>
      </c>
      <c r="T201" s="27" t="str">
        <f t="shared" si="19"/>
        <v>ۇ</v>
      </c>
    </row>
    <row r="202" spans="2:20" ht="24">
      <c r="B202" s="25"/>
      <c r="E202" s="25"/>
      <c r="H202" s="25"/>
      <c r="L202" s="25"/>
      <c r="P202" s="25"/>
      <c r="S202" s="25">
        <f t="shared" si="20"/>
        <v>1736</v>
      </c>
      <c r="T202" s="27" t="str">
        <f t="shared" si="19"/>
        <v>ۈ</v>
      </c>
    </row>
    <row r="203" spans="2:20" ht="24">
      <c r="B203" s="25"/>
      <c r="E203" s="25"/>
      <c r="H203" s="25"/>
      <c r="L203" s="25"/>
      <c r="P203" s="25"/>
      <c r="S203" s="25">
        <f t="shared" si="20"/>
        <v>1737</v>
      </c>
      <c r="T203" s="27" t="str">
        <f t="shared" si="19"/>
        <v>ۉ</v>
      </c>
    </row>
    <row r="204" spans="2:20" ht="24">
      <c r="B204" s="25"/>
      <c r="E204" s="25"/>
      <c r="H204" s="25"/>
      <c r="L204" s="25"/>
      <c r="P204" s="25"/>
      <c r="S204" s="25">
        <f t="shared" si="20"/>
        <v>1738</v>
      </c>
      <c r="T204" s="27" t="str">
        <f t="shared" si="19"/>
        <v>ۊ</v>
      </c>
    </row>
    <row r="205" spans="2:20" ht="24">
      <c r="B205" s="25"/>
      <c r="E205" s="25"/>
      <c r="H205" s="25"/>
      <c r="L205" s="25"/>
      <c r="P205" s="25"/>
      <c r="S205" s="25">
        <f t="shared" si="20"/>
        <v>1739</v>
      </c>
      <c r="T205" s="27" t="str">
        <f t="shared" si="19"/>
        <v>ۋ</v>
      </c>
    </row>
    <row r="206" spans="2:20" ht="24">
      <c r="B206" s="25"/>
      <c r="E206" s="25"/>
      <c r="H206" s="25"/>
      <c r="L206" s="25"/>
      <c r="P206" s="25"/>
      <c r="S206" s="25">
        <f t="shared" si="20"/>
        <v>1740</v>
      </c>
      <c r="T206" s="27" t="str">
        <f t="shared" si="19"/>
        <v>ی</v>
      </c>
    </row>
    <row r="207" spans="2:20" ht="24">
      <c r="B207" s="25"/>
      <c r="E207" s="25"/>
      <c r="H207" s="25"/>
      <c r="L207" s="25"/>
      <c r="P207" s="25"/>
      <c r="S207" s="25">
        <f t="shared" si="20"/>
        <v>1741</v>
      </c>
      <c r="T207" s="27" t="str">
        <f t="shared" si="19"/>
        <v>ۍ</v>
      </c>
    </row>
    <row r="208" spans="2:20" ht="24">
      <c r="B208" s="25"/>
      <c r="E208" s="25"/>
      <c r="H208" s="25"/>
      <c r="L208" s="25"/>
      <c r="P208" s="25"/>
      <c r="S208" s="25">
        <f t="shared" si="20"/>
        <v>1742</v>
      </c>
      <c r="T208" s="27" t="str">
        <f t="shared" si="19"/>
        <v>ێ</v>
      </c>
    </row>
    <row r="209" spans="2:20" ht="24">
      <c r="B209" s="25"/>
      <c r="E209" s="25"/>
      <c r="H209" s="25"/>
      <c r="L209" s="25"/>
      <c r="P209" s="25"/>
      <c r="S209" s="25">
        <f t="shared" si="20"/>
        <v>1743</v>
      </c>
      <c r="T209" s="27" t="str">
        <f t="shared" si="19"/>
        <v>ۏ</v>
      </c>
    </row>
    <row r="210" spans="2:20" ht="24">
      <c r="B210" s="25"/>
      <c r="E210" s="25"/>
      <c r="H210" s="25"/>
      <c r="L210" s="25"/>
      <c r="P210" s="25"/>
      <c r="S210" s="25">
        <f t="shared" si="20"/>
        <v>1744</v>
      </c>
      <c r="T210" s="27" t="str">
        <f t="shared" si="19"/>
        <v>ې</v>
      </c>
    </row>
    <row r="211" spans="2:20" ht="24">
      <c r="B211" s="25"/>
      <c r="E211" s="25"/>
      <c r="H211" s="25"/>
      <c r="L211" s="25"/>
      <c r="P211" s="25"/>
      <c r="S211" s="25">
        <f t="shared" si="20"/>
        <v>1745</v>
      </c>
      <c r="T211" s="27" t="str">
        <f t="shared" si="19"/>
        <v>ۑ</v>
      </c>
    </row>
    <row r="212" spans="2:20" ht="24">
      <c r="B212" s="25"/>
      <c r="E212" s="25"/>
      <c r="H212" s="25"/>
      <c r="L212" s="25"/>
      <c r="P212" s="25"/>
      <c r="S212" s="25">
        <f t="shared" si="20"/>
        <v>1746</v>
      </c>
      <c r="T212" s="27" t="str">
        <f t="shared" si="19"/>
        <v>ے</v>
      </c>
    </row>
    <row r="213" spans="2:20" ht="24">
      <c r="B213" s="25"/>
      <c r="E213" s="25"/>
      <c r="H213" s="25"/>
      <c r="L213" s="25"/>
      <c r="P213" s="25"/>
      <c r="S213" s="25">
        <f t="shared" si="20"/>
        <v>1747</v>
      </c>
      <c r="T213" s="27" t="str">
        <f t="shared" si="19"/>
        <v>ۓ</v>
      </c>
    </row>
    <row r="214" spans="2:20" ht="24">
      <c r="B214" s="25"/>
      <c r="E214" s="25"/>
      <c r="H214" s="25"/>
      <c r="L214" s="25"/>
      <c r="P214" s="25"/>
      <c r="S214" s="25">
        <f t="shared" si="20"/>
        <v>1748</v>
      </c>
      <c r="T214" s="27" t="str">
        <f t="shared" si="19"/>
        <v>۔</v>
      </c>
    </row>
    <row r="215" spans="2:20" ht="24">
      <c r="B215" s="25"/>
      <c r="E215" s="25"/>
      <c r="H215" s="25"/>
      <c r="L215" s="25"/>
      <c r="P215" s="25"/>
      <c r="S215" s="25">
        <f t="shared" si="20"/>
        <v>1749</v>
      </c>
      <c r="T215" s="27" t="str">
        <f t="shared" si="19"/>
        <v>ە</v>
      </c>
    </row>
    <row r="216" spans="2:20" ht="24">
      <c r="B216" s="25"/>
      <c r="E216" s="25"/>
      <c r="H216" s="25"/>
      <c r="L216" s="25"/>
      <c r="P216" s="25"/>
      <c r="S216" s="25">
        <f t="shared" si="20"/>
        <v>1750</v>
      </c>
      <c r="T216" s="27" t="str">
        <f t="shared" si="19"/>
        <v>ۖ</v>
      </c>
    </row>
    <row r="217" spans="2:20" ht="24">
      <c r="B217" s="25"/>
      <c r="E217" s="25"/>
      <c r="H217" s="25"/>
      <c r="L217" s="25"/>
      <c r="P217" s="25"/>
      <c r="S217" s="25">
        <f t="shared" si="20"/>
        <v>1751</v>
      </c>
      <c r="T217" s="27" t="str">
        <f t="shared" si="19"/>
        <v>ۗ</v>
      </c>
    </row>
    <row r="218" spans="2:20" ht="24">
      <c r="B218" s="25"/>
      <c r="E218" s="25"/>
      <c r="H218" s="25"/>
      <c r="L218" s="25"/>
      <c r="P218" s="25"/>
      <c r="S218" s="25">
        <f t="shared" si="20"/>
        <v>1752</v>
      </c>
      <c r="T218" s="27" t="str">
        <f t="shared" si="19"/>
        <v>ۘ</v>
      </c>
    </row>
    <row r="219" spans="2:20" ht="24">
      <c r="B219" s="25"/>
      <c r="E219" s="25"/>
      <c r="H219" s="25"/>
      <c r="L219" s="25"/>
      <c r="P219" s="25"/>
      <c r="S219" s="25">
        <f t="shared" si="20"/>
        <v>1753</v>
      </c>
      <c r="T219" s="27" t="str">
        <f t="shared" si="19"/>
        <v>ۙ</v>
      </c>
    </row>
    <row r="220" spans="2:20" ht="24">
      <c r="B220" s="25"/>
      <c r="E220" s="25"/>
      <c r="H220" s="25"/>
      <c r="L220" s="25"/>
      <c r="P220" s="25"/>
      <c r="S220" s="25">
        <f t="shared" si="20"/>
        <v>1754</v>
      </c>
      <c r="T220" s="27" t="str">
        <f t="shared" si="19"/>
        <v>ۚ</v>
      </c>
    </row>
    <row r="221" spans="2:20" ht="24">
      <c r="B221" s="25"/>
      <c r="E221" s="25"/>
      <c r="H221" s="25"/>
      <c r="L221" s="25"/>
      <c r="P221" s="25"/>
      <c r="S221" s="25">
        <f t="shared" si="20"/>
        <v>1755</v>
      </c>
      <c r="T221" s="27" t="str">
        <f t="shared" si="19"/>
        <v>ۛ</v>
      </c>
    </row>
    <row r="222" spans="2:20" ht="24">
      <c r="B222" s="25"/>
      <c r="E222" s="25"/>
      <c r="H222" s="25"/>
      <c r="L222" s="25"/>
      <c r="P222" s="25"/>
      <c r="S222" s="25">
        <f t="shared" si="20"/>
        <v>1756</v>
      </c>
      <c r="T222" s="27" t="str">
        <f t="shared" si="19"/>
        <v>ۜ</v>
      </c>
    </row>
    <row r="223" spans="2:20" ht="24">
      <c r="B223" s="25"/>
      <c r="E223" s="25"/>
      <c r="H223" s="25"/>
      <c r="L223" s="25"/>
      <c r="P223" s="25"/>
      <c r="S223" s="25">
        <f t="shared" si="20"/>
        <v>1757</v>
      </c>
      <c r="T223" s="27" t="str">
        <f t="shared" si="19"/>
        <v>۝</v>
      </c>
    </row>
    <row r="224" spans="2:20" ht="24">
      <c r="B224" s="25"/>
      <c r="E224" s="25"/>
      <c r="H224" s="25"/>
      <c r="L224" s="25"/>
      <c r="P224" s="25"/>
      <c r="S224" s="25">
        <f t="shared" si="20"/>
        <v>1758</v>
      </c>
      <c r="T224" s="27" t="str">
        <f t="shared" si="19"/>
        <v>۞</v>
      </c>
    </row>
    <row r="225" spans="2:20" ht="24">
      <c r="B225" s="25"/>
      <c r="E225" s="25"/>
      <c r="H225" s="25"/>
      <c r="L225" s="25"/>
      <c r="P225" s="25"/>
      <c r="S225" s="25">
        <f t="shared" si="20"/>
        <v>1759</v>
      </c>
      <c r="T225" s="27" t="str">
        <f t="shared" si="19"/>
        <v>۟</v>
      </c>
    </row>
    <row r="226" spans="2:20" ht="24">
      <c r="B226" s="25"/>
      <c r="E226" s="25"/>
      <c r="H226" s="25"/>
      <c r="L226" s="25"/>
      <c r="P226" s="25"/>
      <c r="S226" s="25">
        <f t="shared" si="20"/>
        <v>1760</v>
      </c>
      <c r="T226" s="27" t="str">
        <f t="shared" si="19"/>
        <v>۠</v>
      </c>
    </row>
    <row r="227" spans="2:20" ht="24">
      <c r="B227" s="25"/>
      <c r="E227" s="25"/>
      <c r="H227" s="25"/>
      <c r="L227" s="25"/>
      <c r="P227" s="25"/>
      <c r="S227" s="25">
        <f t="shared" si="20"/>
        <v>1761</v>
      </c>
      <c r="T227" s="27" t="str">
        <f t="shared" si="19"/>
        <v>ۡ</v>
      </c>
    </row>
    <row r="228" spans="2:20" ht="24">
      <c r="B228" s="25"/>
      <c r="E228" s="25"/>
      <c r="H228" s="25"/>
      <c r="L228" s="25"/>
      <c r="P228" s="25"/>
      <c r="S228" s="25">
        <f t="shared" si="20"/>
        <v>1762</v>
      </c>
      <c r="T228" s="27" t="str">
        <f t="shared" si="19"/>
        <v>ۢ</v>
      </c>
    </row>
    <row r="229" spans="2:20" ht="24">
      <c r="B229" s="25"/>
      <c r="E229" s="25"/>
      <c r="H229" s="25"/>
      <c r="L229" s="25"/>
      <c r="P229" s="25"/>
      <c r="S229" s="25">
        <f t="shared" si="20"/>
        <v>1763</v>
      </c>
      <c r="T229" s="27" t="str">
        <f t="shared" si="19"/>
        <v>ۣ</v>
      </c>
    </row>
    <row r="230" spans="2:20" ht="24">
      <c r="B230" s="25"/>
      <c r="E230" s="25"/>
      <c r="H230" s="25"/>
      <c r="L230" s="25"/>
      <c r="P230" s="25"/>
      <c r="S230" s="25">
        <f t="shared" si="20"/>
        <v>1764</v>
      </c>
      <c r="T230" s="27" t="str">
        <f t="shared" si="19"/>
        <v>ۤ</v>
      </c>
    </row>
    <row r="231" spans="2:20" ht="24">
      <c r="B231" s="25"/>
      <c r="E231" s="25"/>
      <c r="H231" s="25"/>
      <c r="L231" s="25"/>
      <c r="P231" s="25"/>
      <c r="S231" s="25">
        <f t="shared" si="20"/>
        <v>1765</v>
      </c>
      <c r="T231" s="27" t="str">
        <f t="shared" si="19"/>
        <v>ۥ</v>
      </c>
    </row>
    <row r="232" spans="2:20" ht="24">
      <c r="B232" s="25"/>
      <c r="E232" s="25"/>
      <c r="H232" s="25"/>
      <c r="L232" s="25"/>
      <c r="P232" s="25"/>
      <c r="S232" s="25">
        <f t="shared" si="20"/>
        <v>1766</v>
      </c>
      <c r="T232" s="27" t="str">
        <f t="shared" si="19"/>
        <v>ۦ</v>
      </c>
    </row>
    <row r="233" spans="2:20" ht="24">
      <c r="B233" s="25"/>
      <c r="E233" s="25"/>
      <c r="H233" s="25"/>
      <c r="L233" s="25"/>
      <c r="P233" s="25"/>
      <c r="S233" s="25">
        <f t="shared" si="20"/>
        <v>1767</v>
      </c>
      <c r="T233" s="27" t="str">
        <f t="shared" si="19"/>
        <v>ۧ</v>
      </c>
    </row>
    <row r="234" spans="2:20" ht="24">
      <c r="B234" s="25"/>
      <c r="E234" s="25"/>
      <c r="H234" s="25"/>
      <c r="L234" s="25"/>
      <c r="P234" s="25"/>
      <c r="S234" s="25">
        <f t="shared" si="20"/>
        <v>1768</v>
      </c>
      <c r="T234" s="27" t="str">
        <f t="shared" si="19"/>
        <v>ۨ</v>
      </c>
    </row>
    <row r="235" spans="2:20" ht="24">
      <c r="B235" s="25"/>
      <c r="E235" s="25"/>
      <c r="H235" s="25"/>
      <c r="L235" s="25"/>
      <c r="P235" s="25"/>
      <c r="S235" s="25">
        <f t="shared" si="20"/>
        <v>1769</v>
      </c>
      <c r="T235" s="27" t="str">
        <f t="shared" si="19"/>
        <v>۩</v>
      </c>
    </row>
    <row r="236" spans="2:20" ht="24">
      <c r="B236" s="25"/>
      <c r="E236" s="25"/>
      <c r="H236" s="25"/>
      <c r="L236" s="25"/>
      <c r="P236" s="25"/>
      <c r="S236" s="25">
        <f t="shared" si="20"/>
        <v>1770</v>
      </c>
      <c r="T236" s="27" t="str">
        <f t="shared" si="19"/>
        <v>۪</v>
      </c>
    </row>
    <row r="237" spans="2:20" ht="24">
      <c r="B237" s="25"/>
      <c r="E237" s="25"/>
      <c r="H237" s="25"/>
      <c r="L237" s="25"/>
      <c r="P237" s="25"/>
      <c r="S237" s="25">
        <f t="shared" si="20"/>
        <v>1771</v>
      </c>
      <c r="T237" s="27" t="str">
        <f t="shared" si="19"/>
        <v>۫</v>
      </c>
    </row>
    <row r="238" spans="2:20" ht="24">
      <c r="B238" s="25"/>
      <c r="E238" s="25"/>
      <c r="H238" s="25"/>
      <c r="L238" s="25"/>
      <c r="P238" s="25"/>
      <c r="S238" s="25">
        <f t="shared" si="20"/>
        <v>1772</v>
      </c>
      <c r="T238" s="27" t="str">
        <f t="shared" si="19"/>
        <v>۬</v>
      </c>
    </row>
    <row r="239" spans="2:20" ht="24">
      <c r="B239" s="25"/>
      <c r="E239" s="25"/>
      <c r="H239" s="25"/>
      <c r="L239" s="25"/>
      <c r="P239" s="25"/>
      <c r="S239" s="25">
        <f t="shared" si="20"/>
        <v>1773</v>
      </c>
      <c r="T239" s="27" t="str">
        <f t="shared" si="19"/>
        <v>ۭ</v>
      </c>
    </row>
    <row r="240" spans="2:20" ht="24">
      <c r="B240" s="25"/>
      <c r="E240" s="25"/>
      <c r="H240" s="25"/>
      <c r="L240" s="25"/>
      <c r="P240" s="25"/>
      <c r="S240" s="25">
        <f t="shared" si="20"/>
        <v>1774</v>
      </c>
      <c r="T240" s="27" t="str">
        <f t="shared" si="19"/>
        <v>ۮ</v>
      </c>
    </row>
    <row r="241" spans="2:20" ht="24">
      <c r="B241" s="25"/>
      <c r="E241" s="25"/>
      <c r="H241" s="25"/>
      <c r="L241" s="25"/>
      <c r="P241" s="25"/>
      <c r="S241" s="25">
        <f t="shared" si="20"/>
        <v>1775</v>
      </c>
      <c r="T241" s="27" t="str">
        <f t="shared" si="19"/>
        <v>ۯ</v>
      </c>
    </row>
    <row r="242" spans="2:20" ht="24">
      <c r="B242" s="25"/>
      <c r="E242" s="25"/>
      <c r="H242" s="25"/>
      <c r="L242" s="25"/>
      <c r="P242" s="25"/>
      <c r="S242" s="25">
        <f t="shared" si="20"/>
        <v>1776</v>
      </c>
      <c r="T242" s="27" t="str">
        <f t="shared" si="19"/>
        <v>۰</v>
      </c>
    </row>
    <row r="243" spans="2:20" ht="24">
      <c r="B243" s="25"/>
      <c r="E243" s="25"/>
      <c r="H243" s="25"/>
      <c r="L243" s="25"/>
      <c r="P243" s="25"/>
      <c r="S243" s="25">
        <f t="shared" si="20"/>
        <v>1777</v>
      </c>
      <c r="T243" s="27" t="str">
        <f t="shared" si="19"/>
        <v>۱</v>
      </c>
    </row>
    <row r="244" spans="2:20" ht="24">
      <c r="B244" s="25"/>
      <c r="E244" s="25"/>
      <c r="H244" s="25"/>
      <c r="L244" s="25"/>
      <c r="P244" s="25"/>
      <c r="S244" s="25">
        <f t="shared" si="20"/>
        <v>1778</v>
      </c>
      <c r="T244" s="27" t="str">
        <f t="shared" si="19"/>
        <v>۲</v>
      </c>
    </row>
    <row r="245" spans="2:20" ht="24">
      <c r="B245" s="25"/>
      <c r="E245" s="25"/>
      <c r="H245" s="25"/>
      <c r="L245" s="25"/>
      <c r="P245" s="25"/>
      <c r="S245" s="25">
        <f t="shared" si="20"/>
        <v>1779</v>
      </c>
      <c r="T245" s="27" t="str">
        <f t="shared" si="19"/>
        <v>۳</v>
      </c>
    </row>
    <row r="246" spans="2:20" ht="24">
      <c r="B246" s="25"/>
      <c r="E246" s="25"/>
      <c r="H246" s="25"/>
      <c r="L246" s="25"/>
      <c r="P246" s="25"/>
      <c r="S246" s="25">
        <f t="shared" si="20"/>
        <v>1780</v>
      </c>
      <c r="T246" s="27" t="str">
        <f t="shared" si="19"/>
        <v>۴</v>
      </c>
    </row>
    <row r="247" spans="2:20" ht="24">
      <c r="B247" s="25"/>
      <c r="E247" s="25"/>
      <c r="H247" s="25"/>
      <c r="L247" s="25"/>
      <c r="P247" s="25"/>
      <c r="S247" s="25">
        <f t="shared" si="20"/>
        <v>1781</v>
      </c>
      <c r="T247" s="27" t="str">
        <f t="shared" si="19"/>
        <v>۵</v>
      </c>
    </row>
    <row r="248" spans="2:20" ht="24">
      <c r="B248" s="25"/>
      <c r="E248" s="25"/>
      <c r="H248" s="25"/>
      <c r="L248" s="25"/>
      <c r="P248" s="25"/>
      <c r="S248" s="25">
        <f t="shared" si="20"/>
        <v>1782</v>
      </c>
      <c r="T248" s="27" t="str">
        <f t="shared" si="19"/>
        <v>۶</v>
      </c>
    </row>
    <row r="249" spans="2:20" ht="24">
      <c r="B249" s="25"/>
      <c r="E249" s="25"/>
      <c r="H249" s="25"/>
      <c r="L249" s="25"/>
      <c r="P249" s="25"/>
      <c r="S249" s="25">
        <f t="shared" si="20"/>
        <v>1783</v>
      </c>
      <c r="T249" s="27" t="str">
        <f t="shared" si="19"/>
        <v>۷</v>
      </c>
    </row>
    <row r="250" spans="2:20" ht="24">
      <c r="B250" s="25"/>
      <c r="E250" s="25"/>
      <c r="H250" s="25"/>
      <c r="L250" s="25"/>
      <c r="P250" s="25"/>
      <c r="S250" s="25">
        <f t="shared" si="20"/>
        <v>1784</v>
      </c>
      <c r="T250" s="27" t="str">
        <f t="shared" si="19"/>
        <v>۸</v>
      </c>
    </row>
    <row r="251" spans="2:20" ht="24">
      <c r="B251" s="25"/>
      <c r="E251" s="25"/>
      <c r="H251" s="25"/>
      <c r="L251" s="25"/>
      <c r="P251" s="25"/>
      <c r="S251" s="25">
        <f t="shared" si="20"/>
        <v>1785</v>
      </c>
      <c r="T251" s="27" t="str">
        <f t="shared" si="19"/>
        <v>۹</v>
      </c>
    </row>
    <row r="252" spans="2:20" ht="24">
      <c r="B252" s="25"/>
      <c r="E252" s="25"/>
      <c r="H252" s="25"/>
      <c r="L252" s="25"/>
      <c r="P252" s="25"/>
      <c r="S252" s="25">
        <f t="shared" si="20"/>
        <v>1786</v>
      </c>
      <c r="T252" s="27" t="str">
        <f t="shared" si="19"/>
        <v>ۺ</v>
      </c>
    </row>
    <row r="253" spans="2:20" ht="24">
      <c r="B253" s="25"/>
      <c r="E253" s="25"/>
      <c r="H253" s="25"/>
      <c r="L253" s="25"/>
      <c r="P253" s="25"/>
      <c r="S253" s="25">
        <f t="shared" si="20"/>
        <v>1787</v>
      </c>
      <c r="T253" s="27" t="str">
        <f t="shared" si="19"/>
        <v>ۻ</v>
      </c>
    </row>
    <row r="254" spans="2:20" ht="24">
      <c r="B254" s="25"/>
      <c r="E254" s="25"/>
      <c r="H254" s="25"/>
      <c r="L254" s="25"/>
      <c r="P254" s="25"/>
      <c r="S254" s="25">
        <f t="shared" si="20"/>
        <v>1788</v>
      </c>
      <c r="T254" s="27" t="str">
        <f t="shared" si="19"/>
        <v>ۼ</v>
      </c>
    </row>
    <row r="255" spans="2:20" ht="24">
      <c r="B255" s="25"/>
      <c r="E255" s="25"/>
      <c r="H255" s="25"/>
      <c r="L255" s="25"/>
      <c r="P255" s="25"/>
      <c r="S255" s="25">
        <f t="shared" si="20"/>
        <v>1789</v>
      </c>
      <c r="T255" s="27" t="str">
        <f t="shared" si="19"/>
        <v>۽</v>
      </c>
    </row>
    <row r="256" spans="2:20" ht="24">
      <c r="B256" s="25"/>
      <c r="E256" s="25"/>
      <c r="H256" s="25"/>
      <c r="L256" s="25"/>
      <c r="P256" s="25"/>
      <c r="S256" s="25">
        <f t="shared" si="20"/>
        <v>1790</v>
      </c>
      <c r="T256" s="27" t="str">
        <f t="shared" si="19"/>
        <v>۾</v>
      </c>
    </row>
    <row r="257" spans="2:20" ht="24">
      <c r="B257" s="25"/>
      <c r="E257" s="25"/>
      <c r="H257" s="25"/>
      <c r="L257" s="25"/>
      <c r="P257" s="25"/>
      <c r="S257" s="25">
        <f t="shared" si="20"/>
        <v>1791</v>
      </c>
      <c r="T257" s="27" t="str">
        <f t="shared" si="19"/>
        <v>ۿ</v>
      </c>
    </row>
    <row r="258" spans="2:20" ht="24">
      <c r="B258" s="25"/>
      <c r="E258" s="25"/>
      <c r="H258" s="25"/>
      <c r="L258" s="25"/>
      <c r="P258" s="25"/>
      <c r="S258" s="25">
        <f t="shared" si="20"/>
        <v>1792</v>
      </c>
      <c r="T258" s="27" t="str">
        <f aca="true" t="shared" si="21" ref="T258:T270">uta(S258)</f>
        <v>܀</v>
      </c>
    </row>
    <row r="259" spans="2:20" ht="24">
      <c r="B259" s="25"/>
      <c r="E259" s="25"/>
      <c r="H259" s="25"/>
      <c r="L259" s="25"/>
      <c r="P259" s="25"/>
      <c r="S259" s="25">
        <f t="shared" si="20"/>
        <v>1793</v>
      </c>
      <c r="T259" s="27" t="str">
        <f t="shared" si="21"/>
        <v>܁</v>
      </c>
    </row>
    <row r="260" spans="2:20" ht="24">
      <c r="B260" s="25"/>
      <c r="E260" s="25"/>
      <c r="H260" s="25"/>
      <c r="L260" s="25"/>
      <c r="P260" s="25"/>
      <c r="S260" s="25">
        <f aca="true" t="shared" si="22" ref="S260:S270">S259+1</f>
        <v>1794</v>
      </c>
      <c r="T260" s="27" t="str">
        <f t="shared" si="21"/>
        <v>܂</v>
      </c>
    </row>
    <row r="261" spans="2:20" ht="24">
      <c r="B261" s="25"/>
      <c r="E261" s="25"/>
      <c r="H261" s="25"/>
      <c r="L261" s="25"/>
      <c r="P261" s="25"/>
      <c r="S261" s="25">
        <f t="shared" si="22"/>
        <v>1795</v>
      </c>
      <c r="T261" s="27" t="str">
        <f t="shared" si="21"/>
        <v>܃</v>
      </c>
    </row>
    <row r="262" spans="2:20" ht="24">
      <c r="B262" s="25"/>
      <c r="E262" s="25"/>
      <c r="H262" s="25"/>
      <c r="L262" s="25"/>
      <c r="P262" s="25"/>
      <c r="S262" s="25">
        <f t="shared" si="22"/>
        <v>1796</v>
      </c>
      <c r="T262" s="27" t="str">
        <f t="shared" si="21"/>
        <v>܄</v>
      </c>
    </row>
    <row r="263" spans="2:20" ht="24">
      <c r="B263" s="25"/>
      <c r="E263" s="25"/>
      <c r="H263" s="25"/>
      <c r="L263" s="25"/>
      <c r="P263" s="25"/>
      <c r="S263" s="25">
        <f t="shared" si="22"/>
        <v>1797</v>
      </c>
      <c r="T263" s="27" t="str">
        <f t="shared" si="21"/>
        <v>܅</v>
      </c>
    </row>
    <row r="264" spans="2:20" ht="24">
      <c r="B264" s="25"/>
      <c r="E264" s="25"/>
      <c r="H264" s="25"/>
      <c r="L264" s="25"/>
      <c r="P264" s="25"/>
      <c r="S264" s="25">
        <f t="shared" si="22"/>
        <v>1798</v>
      </c>
      <c r="T264" s="27" t="str">
        <f t="shared" si="21"/>
        <v>܆</v>
      </c>
    </row>
    <row r="265" spans="2:20" ht="24">
      <c r="B265" s="25"/>
      <c r="E265" s="25"/>
      <c r="H265" s="25"/>
      <c r="L265" s="25"/>
      <c r="P265" s="25"/>
      <c r="S265" s="25">
        <f t="shared" si="22"/>
        <v>1799</v>
      </c>
      <c r="T265" s="27" t="str">
        <f t="shared" si="21"/>
        <v>܇</v>
      </c>
    </row>
    <row r="266" spans="2:20" ht="24">
      <c r="B266" s="25"/>
      <c r="E266" s="25"/>
      <c r="H266" s="25"/>
      <c r="L266" s="25"/>
      <c r="P266" s="25"/>
      <c r="S266" s="25">
        <f t="shared" si="22"/>
        <v>1800</v>
      </c>
      <c r="T266" s="27" t="str">
        <f t="shared" si="21"/>
        <v>܈</v>
      </c>
    </row>
    <row r="267" spans="2:20" ht="24">
      <c r="B267" s="25"/>
      <c r="E267" s="25"/>
      <c r="H267" s="25"/>
      <c r="L267" s="25"/>
      <c r="P267" s="25"/>
      <c r="S267" s="25">
        <f t="shared" si="22"/>
        <v>1801</v>
      </c>
      <c r="T267" s="27" t="str">
        <f t="shared" si="21"/>
        <v>܉</v>
      </c>
    </row>
    <row r="268" spans="2:20" ht="24">
      <c r="B268" s="25"/>
      <c r="E268" s="25"/>
      <c r="H268" s="25"/>
      <c r="L268" s="25"/>
      <c r="P268" s="25"/>
      <c r="S268" s="25">
        <f t="shared" si="22"/>
        <v>1802</v>
      </c>
      <c r="T268" s="27" t="str">
        <f t="shared" si="21"/>
        <v>܊</v>
      </c>
    </row>
    <row r="269" spans="2:20" ht="24">
      <c r="B269" s="25"/>
      <c r="E269" s="25"/>
      <c r="H269" s="25"/>
      <c r="L269" s="25"/>
      <c r="P269" s="25"/>
      <c r="S269" s="25">
        <f t="shared" si="22"/>
        <v>1803</v>
      </c>
      <c r="T269" s="27" t="str">
        <f t="shared" si="21"/>
        <v>܋</v>
      </c>
    </row>
    <row r="270" spans="2:20" ht="24">
      <c r="B270" s="25"/>
      <c r="E270" s="25"/>
      <c r="H270" s="25"/>
      <c r="L270" s="25"/>
      <c r="P270" s="25"/>
      <c r="S270" s="25">
        <f t="shared" si="22"/>
        <v>1804</v>
      </c>
      <c r="T270" s="27" t="str">
        <f t="shared" si="21"/>
        <v>܌</v>
      </c>
    </row>
    <row r="271" spans="2:19" ht="24">
      <c r="B271" s="25"/>
      <c r="E271" s="25"/>
      <c r="H271" s="25"/>
      <c r="L271" s="25"/>
      <c r="P271" s="25"/>
      <c r="S271" s="25"/>
    </row>
    <row r="272" spans="2:19" ht="24">
      <c r="B272" s="25"/>
      <c r="E272" s="25"/>
      <c r="H272" s="25"/>
      <c r="L272" s="25"/>
      <c r="P272" s="25"/>
      <c r="S272" s="25"/>
    </row>
    <row r="273" spans="2:19" ht="24">
      <c r="B273" s="25"/>
      <c r="E273" s="25"/>
      <c r="H273" s="25"/>
      <c r="L273" s="25"/>
      <c r="P273" s="25"/>
      <c r="S273" s="25"/>
    </row>
    <row r="274" spans="2:19" ht="24">
      <c r="B274" s="25"/>
      <c r="E274" s="25"/>
      <c r="H274" s="25"/>
      <c r="L274" s="25"/>
      <c r="P274" s="25"/>
      <c r="S274" s="25"/>
    </row>
    <row r="275" spans="2:19" ht="24">
      <c r="B275" s="25"/>
      <c r="E275" s="25"/>
      <c r="H275" s="25"/>
      <c r="L275" s="25"/>
      <c r="P275" s="25"/>
      <c r="S275" s="25"/>
    </row>
    <row r="276" spans="2:19" ht="24">
      <c r="B276" s="25"/>
      <c r="E276" s="25"/>
      <c r="H276" s="25"/>
      <c r="L276" s="25"/>
      <c r="P276" s="25"/>
      <c r="S276" s="25"/>
    </row>
    <row r="277" spans="2:19" ht="24">
      <c r="B277" s="25"/>
      <c r="E277" s="25"/>
      <c r="H277" s="25"/>
      <c r="L277" s="25"/>
      <c r="P277" s="25"/>
      <c r="S277" s="25"/>
    </row>
    <row r="278" spans="2:19" ht="24">
      <c r="B278" s="25"/>
      <c r="E278" s="25"/>
      <c r="H278" s="25"/>
      <c r="L278" s="25"/>
      <c r="P278" s="25"/>
      <c r="S278" s="25"/>
    </row>
    <row r="279" spans="2:19" ht="24">
      <c r="B279" s="25"/>
      <c r="E279" s="25"/>
      <c r="H279" s="25"/>
      <c r="L279" s="25"/>
      <c r="P279" s="25"/>
      <c r="S279" s="25"/>
    </row>
    <row r="280" spans="2:19" ht="24">
      <c r="B280" s="25"/>
      <c r="E280" s="25"/>
      <c r="H280" s="25"/>
      <c r="L280" s="25"/>
      <c r="P280" s="25"/>
      <c r="S280" s="25"/>
    </row>
    <row r="281" spans="2:19" ht="24">
      <c r="B281" s="25"/>
      <c r="E281" s="25"/>
      <c r="H281" s="25"/>
      <c r="L281" s="25"/>
      <c r="P281" s="25"/>
      <c r="S281" s="25"/>
    </row>
    <row r="282" spans="2:19" ht="24">
      <c r="B282" s="25"/>
      <c r="E282" s="25"/>
      <c r="H282" s="25"/>
      <c r="L282" s="25"/>
      <c r="P282" s="25"/>
      <c r="S282" s="25"/>
    </row>
    <row r="283" spans="2:19" ht="24">
      <c r="B283" s="25"/>
      <c r="E283" s="25"/>
      <c r="H283" s="25"/>
      <c r="L283" s="25"/>
      <c r="P283" s="25"/>
      <c r="S283" s="25"/>
    </row>
    <row r="284" spans="2:19" ht="24">
      <c r="B284" s="25"/>
      <c r="E284" s="25"/>
      <c r="H284" s="25"/>
      <c r="L284" s="25"/>
      <c r="P284" s="25"/>
      <c r="S284" s="25"/>
    </row>
    <row r="285" spans="2:19" ht="24">
      <c r="B285" s="25"/>
      <c r="E285" s="25"/>
      <c r="H285" s="25"/>
      <c r="L285" s="25"/>
      <c r="P285" s="25"/>
      <c r="S285" s="25"/>
    </row>
    <row r="286" spans="2:19" ht="24">
      <c r="B286" s="25"/>
      <c r="E286" s="25"/>
      <c r="H286" s="25"/>
      <c r="L286" s="25"/>
      <c r="P286" s="25"/>
      <c r="S286" s="25"/>
    </row>
    <row r="287" spans="2:19" ht="24">
      <c r="B287" s="25"/>
      <c r="E287" s="25"/>
      <c r="H287" s="25"/>
      <c r="L287" s="25"/>
      <c r="P287" s="25"/>
      <c r="S287" s="25"/>
    </row>
    <row r="288" spans="2:19" ht="24">
      <c r="B288" s="25"/>
      <c r="E288" s="25"/>
      <c r="H288" s="25"/>
      <c r="L288" s="25"/>
      <c r="P288" s="25"/>
      <c r="S288" s="25"/>
    </row>
    <row r="289" spans="2:19" ht="24">
      <c r="B289" s="25"/>
      <c r="E289" s="25"/>
      <c r="H289" s="25"/>
      <c r="L289" s="25"/>
      <c r="P289" s="25"/>
      <c r="S289" s="25"/>
    </row>
    <row r="290" spans="2:19" ht="24">
      <c r="B290" s="25"/>
      <c r="E290" s="25"/>
      <c r="H290" s="25"/>
      <c r="L290" s="25"/>
      <c r="P290" s="25"/>
      <c r="S290" s="25"/>
    </row>
    <row r="291" spans="2:19" ht="24">
      <c r="B291" s="25"/>
      <c r="E291" s="25"/>
      <c r="H291" s="25"/>
      <c r="L291" s="25"/>
      <c r="P291" s="25"/>
      <c r="S291" s="25"/>
    </row>
    <row r="292" spans="2:19" ht="24">
      <c r="B292" s="25"/>
      <c r="E292" s="25"/>
      <c r="H292" s="25"/>
      <c r="L292" s="25"/>
      <c r="P292" s="25"/>
      <c r="S292" s="25"/>
    </row>
    <row r="293" spans="2:19" ht="24">
      <c r="B293" s="25"/>
      <c r="E293" s="25"/>
      <c r="H293" s="25"/>
      <c r="L293" s="25"/>
      <c r="P293" s="25"/>
      <c r="S293" s="25"/>
    </row>
    <row r="294" spans="2:19" ht="24">
      <c r="B294" s="25"/>
      <c r="E294" s="25"/>
      <c r="H294" s="25"/>
      <c r="L294" s="25"/>
      <c r="P294" s="25"/>
      <c r="S294" s="25"/>
    </row>
    <row r="295" spans="2:19" ht="24">
      <c r="B295" s="25"/>
      <c r="E295" s="25"/>
      <c r="H295" s="25"/>
      <c r="L295" s="25"/>
      <c r="P295" s="25"/>
      <c r="S295" s="25"/>
    </row>
    <row r="296" spans="2:19" ht="24">
      <c r="B296" s="25"/>
      <c r="E296" s="25"/>
      <c r="H296" s="25"/>
      <c r="L296" s="25"/>
      <c r="P296" s="25"/>
      <c r="S296" s="25"/>
    </row>
    <row r="297" spans="2:19" ht="24">
      <c r="B297" s="25"/>
      <c r="E297" s="25"/>
      <c r="H297" s="25"/>
      <c r="L297" s="25"/>
      <c r="P297" s="25"/>
      <c r="S297" s="25"/>
    </row>
    <row r="298" spans="2:19" ht="24">
      <c r="B298" s="25"/>
      <c r="E298" s="25"/>
      <c r="H298" s="25"/>
      <c r="L298" s="25"/>
      <c r="P298" s="25"/>
      <c r="S298" s="25"/>
    </row>
    <row r="299" spans="2:19" ht="24">
      <c r="B299" s="25"/>
      <c r="E299" s="25"/>
      <c r="H299" s="25"/>
      <c r="L299" s="25"/>
      <c r="P299" s="25"/>
      <c r="S299" s="25"/>
    </row>
    <row r="300" spans="2:19" ht="24">
      <c r="B300" s="25"/>
      <c r="E300" s="25"/>
      <c r="H300" s="25"/>
      <c r="L300" s="25"/>
      <c r="P300" s="25"/>
      <c r="S300" s="25"/>
    </row>
    <row r="301" spans="2:19" ht="24">
      <c r="B301" s="25"/>
      <c r="E301" s="25"/>
      <c r="H301" s="25"/>
      <c r="L301" s="25"/>
      <c r="P301" s="25"/>
      <c r="S301" s="25"/>
    </row>
    <row r="302" spans="2:19" ht="24">
      <c r="B302" s="25"/>
      <c r="E302" s="25"/>
      <c r="H302" s="25"/>
      <c r="L302" s="25"/>
      <c r="P302" s="25"/>
      <c r="S302" s="25"/>
    </row>
    <row r="303" spans="2:19" ht="24">
      <c r="B303" s="25"/>
      <c r="E303" s="25"/>
      <c r="H303" s="25"/>
      <c r="L303" s="25"/>
      <c r="P303" s="25"/>
      <c r="S303" s="25"/>
    </row>
    <row r="304" spans="2:19" ht="24">
      <c r="B304" s="25"/>
      <c r="E304" s="25"/>
      <c r="H304" s="25"/>
      <c r="L304" s="25"/>
      <c r="P304" s="25"/>
      <c r="S304" s="25"/>
    </row>
    <row r="305" spans="2:19" ht="24">
      <c r="B305" s="25"/>
      <c r="E305" s="25"/>
      <c r="H305" s="25"/>
      <c r="L305" s="25"/>
      <c r="P305" s="25"/>
      <c r="S305" s="25"/>
    </row>
    <row r="306" spans="2:19" ht="24">
      <c r="B306" s="25"/>
      <c r="E306" s="25"/>
      <c r="H306" s="25"/>
      <c r="L306" s="25"/>
      <c r="P306" s="25"/>
      <c r="S306" s="25"/>
    </row>
    <row r="307" spans="2:19" ht="24">
      <c r="B307" s="25"/>
      <c r="E307" s="25"/>
      <c r="H307" s="25"/>
      <c r="L307" s="25"/>
      <c r="P307" s="25"/>
      <c r="S307" s="25"/>
    </row>
    <row r="308" spans="2:19" ht="24">
      <c r="B308" s="25"/>
      <c r="E308" s="25"/>
      <c r="H308" s="25"/>
      <c r="L308" s="25"/>
      <c r="P308" s="25"/>
      <c r="S308" s="25"/>
    </row>
    <row r="309" spans="2:19" ht="24">
      <c r="B309" s="25"/>
      <c r="E309" s="25"/>
      <c r="H309" s="25"/>
      <c r="L309" s="25"/>
      <c r="P309" s="25"/>
      <c r="S309" s="25"/>
    </row>
    <row r="310" spans="2:19" ht="24">
      <c r="B310" s="25"/>
      <c r="E310" s="25"/>
      <c r="H310" s="25"/>
      <c r="L310" s="25"/>
      <c r="P310" s="25"/>
      <c r="S310" s="25"/>
    </row>
    <row r="311" spans="2:19" ht="24">
      <c r="B311" s="25"/>
      <c r="E311" s="25"/>
      <c r="H311" s="25"/>
      <c r="L311" s="25"/>
      <c r="P311" s="25"/>
      <c r="S311" s="25"/>
    </row>
    <row r="312" spans="2:19" ht="24">
      <c r="B312" s="25"/>
      <c r="E312" s="25"/>
      <c r="H312" s="25"/>
      <c r="L312" s="25"/>
      <c r="P312" s="25"/>
      <c r="S312" s="25"/>
    </row>
    <row r="313" spans="2:19" ht="24">
      <c r="B313" s="25"/>
      <c r="E313" s="25"/>
      <c r="H313" s="25"/>
      <c r="L313" s="25"/>
      <c r="P313" s="25"/>
      <c r="S313" s="25"/>
    </row>
    <row r="314" spans="2:19" ht="24">
      <c r="B314" s="25"/>
      <c r="E314" s="25"/>
      <c r="H314" s="25"/>
      <c r="L314" s="25"/>
      <c r="P314" s="25"/>
      <c r="S314" s="25"/>
    </row>
    <row r="315" spans="2:19" ht="24">
      <c r="B315" s="25"/>
      <c r="E315" s="25"/>
      <c r="H315" s="25"/>
      <c r="L315" s="25"/>
      <c r="P315" s="25"/>
      <c r="S315" s="25"/>
    </row>
    <row r="316" spans="2:19" ht="24">
      <c r="B316" s="25"/>
      <c r="E316" s="25"/>
      <c r="H316" s="25"/>
      <c r="L316" s="25"/>
      <c r="P316" s="25"/>
      <c r="S316" s="25"/>
    </row>
    <row r="317" spans="2:19" ht="24">
      <c r="B317" s="25"/>
      <c r="E317" s="25"/>
      <c r="H317" s="25"/>
      <c r="L317" s="25"/>
      <c r="P317" s="25"/>
      <c r="S317" s="25"/>
    </row>
    <row r="318" spans="2:19" ht="24">
      <c r="B318" s="25"/>
      <c r="E318" s="25"/>
      <c r="H318" s="25"/>
      <c r="L318" s="25"/>
      <c r="P318" s="25"/>
      <c r="S318" s="25"/>
    </row>
    <row r="319" spans="2:19" ht="24">
      <c r="B319" s="25"/>
      <c r="E319" s="25"/>
      <c r="H319" s="25"/>
      <c r="L319" s="25"/>
      <c r="P319" s="25"/>
      <c r="S319" s="25"/>
    </row>
    <row r="320" spans="2:19" ht="24">
      <c r="B320" s="25"/>
      <c r="E320" s="25"/>
      <c r="H320" s="25"/>
      <c r="L320" s="25"/>
      <c r="P320" s="25"/>
      <c r="S320" s="25"/>
    </row>
    <row r="321" spans="2:19" ht="24">
      <c r="B321" s="25"/>
      <c r="E321" s="25"/>
      <c r="H321" s="25"/>
      <c r="L321" s="25"/>
      <c r="P321" s="25"/>
      <c r="S321" s="25"/>
    </row>
    <row r="322" spans="2:19" ht="24">
      <c r="B322" s="25"/>
      <c r="E322" s="25"/>
      <c r="H322" s="25"/>
      <c r="L322" s="25"/>
      <c r="P322" s="25"/>
      <c r="S322" s="25"/>
    </row>
    <row r="323" spans="2:19" ht="24">
      <c r="B323" s="25"/>
      <c r="E323" s="25"/>
      <c r="H323" s="25"/>
      <c r="L323" s="25"/>
      <c r="P323" s="25"/>
      <c r="S323" s="25"/>
    </row>
    <row r="324" spans="2:19" ht="24">
      <c r="B324" s="25"/>
      <c r="E324" s="25"/>
      <c r="H324" s="25"/>
      <c r="L324" s="25"/>
      <c r="P324" s="25"/>
      <c r="S324" s="25"/>
    </row>
    <row r="325" spans="2:19" ht="24">
      <c r="B325" s="25"/>
      <c r="E325" s="25"/>
      <c r="H325" s="25"/>
      <c r="L325" s="25"/>
      <c r="P325" s="25"/>
      <c r="S325" s="25"/>
    </row>
    <row r="326" spans="2:19" ht="24">
      <c r="B326" s="25"/>
      <c r="E326" s="25"/>
      <c r="H326" s="25"/>
      <c r="L326" s="25"/>
      <c r="P326" s="25"/>
      <c r="S326" s="25"/>
    </row>
    <row r="327" spans="2:19" ht="24">
      <c r="B327" s="25"/>
      <c r="E327" s="25"/>
      <c r="H327" s="25"/>
      <c r="L327" s="25"/>
      <c r="P327" s="25"/>
      <c r="S327" s="25"/>
    </row>
    <row r="328" spans="2:19" ht="24">
      <c r="B328" s="25"/>
      <c r="E328" s="25"/>
      <c r="H328" s="25"/>
      <c r="L328" s="25"/>
      <c r="P328" s="25"/>
      <c r="S328" s="25"/>
    </row>
    <row r="329" spans="2:19" ht="24">
      <c r="B329" s="25"/>
      <c r="E329" s="25"/>
      <c r="H329" s="25"/>
      <c r="L329" s="25"/>
      <c r="P329" s="25"/>
      <c r="S329" s="25"/>
    </row>
    <row r="330" spans="2:19" ht="24">
      <c r="B330" s="25"/>
      <c r="E330" s="25"/>
      <c r="H330" s="25"/>
      <c r="L330" s="25"/>
      <c r="P330" s="25"/>
      <c r="S330" s="25"/>
    </row>
    <row r="331" spans="2:19" ht="24">
      <c r="B331" s="25"/>
      <c r="E331" s="25"/>
      <c r="H331" s="25"/>
      <c r="L331" s="25"/>
      <c r="P331" s="25"/>
      <c r="S331" s="25"/>
    </row>
    <row r="332" spans="2:19" ht="24">
      <c r="B332" s="25"/>
      <c r="E332" s="25"/>
      <c r="H332" s="25"/>
      <c r="L332" s="25"/>
      <c r="P332" s="25"/>
      <c r="S332" s="25"/>
    </row>
    <row r="333" spans="2:19" ht="24">
      <c r="B333" s="25"/>
      <c r="E333" s="25"/>
      <c r="H333" s="25"/>
      <c r="L333" s="25"/>
      <c r="P333" s="25"/>
      <c r="S333" s="25"/>
    </row>
    <row r="334" spans="2:19" ht="24">
      <c r="B334" s="25"/>
      <c r="E334" s="25"/>
      <c r="H334" s="25"/>
      <c r="L334" s="25"/>
      <c r="P334" s="25"/>
      <c r="S334" s="25"/>
    </row>
    <row r="335" spans="2:19" ht="24">
      <c r="B335" s="25"/>
      <c r="E335" s="25"/>
      <c r="H335" s="25"/>
      <c r="L335" s="25"/>
      <c r="P335" s="25"/>
      <c r="S335" s="25"/>
    </row>
    <row r="336" spans="2:19" ht="24">
      <c r="B336" s="25"/>
      <c r="E336" s="25"/>
      <c r="H336" s="25"/>
      <c r="L336" s="25"/>
      <c r="P336" s="25"/>
      <c r="S336" s="25"/>
    </row>
    <row r="337" spans="2:19" ht="24">
      <c r="B337" s="25"/>
      <c r="E337" s="25"/>
      <c r="H337" s="25"/>
      <c r="L337" s="25"/>
      <c r="P337" s="25"/>
      <c r="S337" s="25"/>
    </row>
    <row r="338" spans="2:19" ht="24">
      <c r="B338" s="25"/>
      <c r="E338" s="25"/>
      <c r="H338" s="25"/>
      <c r="L338" s="25"/>
      <c r="P338" s="25"/>
      <c r="S338" s="25"/>
    </row>
    <row r="339" spans="2:19" ht="24">
      <c r="B339" s="25"/>
      <c r="E339" s="25"/>
      <c r="H339" s="25"/>
      <c r="L339" s="25"/>
      <c r="P339" s="25"/>
      <c r="S339" s="25"/>
    </row>
    <row r="340" spans="2:19" ht="24">
      <c r="B340" s="25"/>
      <c r="E340" s="25"/>
      <c r="H340" s="25"/>
      <c r="L340" s="25"/>
      <c r="P340" s="25"/>
      <c r="S340" s="25"/>
    </row>
    <row r="341" spans="2:19" ht="24">
      <c r="B341" s="25"/>
      <c r="E341" s="25"/>
      <c r="H341" s="25"/>
      <c r="L341" s="25"/>
      <c r="P341" s="25"/>
      <c r="S341" s="25"/>
    </row>
    <row r="342" spans="2:19" ht="24">
      <c r="B342" s="25"/>
      <c r="E342" s="25"/>
      <c r="H342" s="25"/>
      <c r="L342" s="25"/>
      <c r="P342" s="25"/>
      <c r="S342" s="25"/>
    </row>
    <row r="343" spans="2:19" ht="24">
      <c r="B343" s="25"/>
      <c r="E343" s="25"/>
      <c r="H343" s="25"/>
      <c r="L343" s="25"/>
      <c r="P343" s="25"/>
      <c r="S343" s="25"/>
    </row>
    <row r="344" spans="2:19" ht="24">
      <c r="B344" s="25"/>
      <c r="E344" s="25"/>
      <c r="H344" s="25"/>
      <c r="L344" s="25"/>
      <c r="P344" s="25"/>
      <c r="S344" s="25"/>
    </row>
    <row r="345" spans="2:19" ht="24">
      <c r="B345" s="25"/>
      <c r="E345" s="25"/>
      <c r="H345" s="25"/>
      <c r="L345" s="25"/>
      <c r="P345" s="25"/>
      <c r="S345" s="25"/>
    </row>
    <row r="346" spans="2:19" ht="24">
      <c r="B346" s="25"/>
      <c r="E346" s="25"/>
      <c r="H346" s="25"/>
      <c r="L346" s="25"/>
      <c r="P346" s="25"/>
      <c r="S346" s="25"/>
    </row>
    <row r="347" spans="2:19" ht="24">
      <c r="B347" s="25"/>
      <c r="E347" s="25"/>
      <c r="H347" s="25"/>
      <c r="L347" s="25"/>
      <c r="P347" s="25"/>
      <c r="S347" s="25"/>
    </row>
    <row r="348" spans="2:19" ht="24">
      <c r="B348" s="25"/>
      <c r="E348" s="25"/>
      <c r="H348" s="25"/>
      <c r="L348" s="25"/>
      <c r="P348" s="25"/>
      <c r="S348" s="25"/>
    </row>
    <row r="349" spans="2:19" ht="24">
      <c r="B349" s="25"/>
      <c r="E349" s="25"/>
      <c r="H349" s="25"/>
      <c r="L349" s="25"/>
      <c r="P349" s="25"/>
      <c r="S349" s="25"/>
    </row>
    <row r="350" spans="2:19" ht="24">
      <c r="B350" s="25"/>
      <c r="E350" s="25"/>
      <c r="H350" s="25"/>
      <c r="L350" s="25"/>
      <c r="P350" s="25"/>
      <c r="S350" s="25"/>
    </row>
    <row r="351" spans="2:19" ht="24">
      <c r="B351" s="25"/>
      <c r="E351" s="25"/>
      <c r="H351" s="25"/>
      <c r="L351" s="25"/>
      <c r="P351" s="25"/>
      <c r="S351" s="25"/>
    </row>
    <row r="352" spans="2:19" ht="24">
      <c r="B352" s="25"/>
      <c r="E352" s="25"/>
      <c r="H352" s="25"/>
      <c r="L352" s="25"/>
      <c r="P352" s="25"/>
      <c r="S352" s="25"/>
    </row>
    <row r="353" spans="2:19" ht="24">
      <c r="B353" s="25"/>
      <c r="E353" s="25"/>
      <c r="H353" s="25"/>
      <c r="L353" s="25"/>
      <c r="P353" s="25"/>
      <c r="S353" s="25"/>
    </row>
    <row r="354" spans="2:19" ht="24">
      <c r="B354" s="25"/>
      <c r="E354" s="25"/>
      <c r="H354" s="25"/>
      <c r="L354" s="25"/>
      <c r="P354" s="25"/>
      <c r="S354" s="25"/>
    </row>
    <row r="355" spans="2:19" ht="24">
      <c r="B355" s="25"/>
      <c r="E355" s="25"/>
      <c r="H355" s="25"/>
      <c r="L355" s="25"/>
      <c r="P355" s="25"/>
      <c r="S355" s="25"/>
    </row>
    <row r="356" spans="2:19" ht="24">
      <c r="B356" s="25"/>
      <c r="E356" s="25"/>
      <c r="H356" s="25"/>
      <c r="L356" s="25"/>
      <c r="P356" s="25"/>
      <c r="S356" s="25"/>
    </row>
    <row r="357" spans="2:19" ht="24">
      <c r="B357" s="25"/>
      <c r="E357" s="25"/>
      <c r="H357" s="25"/>
      <c r="L357" s="25"/>
      <c r="P357" s="25"/>
      <c r="S357" s="25"/>
    </row>
    <row r="358" spans="2:19" ht="24">
      <c r="B358" s="25"/>
      <c r="E358" s="25"/>
      <c r="H358" s="25"/>
      <c r="L358" s="25"/>
      <c r="P358" s="25"/>
      <c r="S358" s="25"/>
    </row>
    <row r="359" spans="2:19" ht="24">
      <c r="B359" s="25"/>
      <c r="E359" s="25"/>
      <c r="H359" s="25"/>
      <c r="L359" s="25"/>
      <c r="P359" s="25"/>
      <c r="S359" s="25"/>
    </row>
    <row r="360" spans="2:19" ht="24">
      <c r="B360" s="25"/>
      <c r="E360" s="25"/>
      <c r="H360" s="25"/>
      <c r="L360" s="25"/>
      <c r="P360" s="25"/>
      <c r="S360" s="25"/>
    </row>
    <row r="361" spans="2:19" ht="24">
      <c r="B361" s="25"/>
      <c r="E361" s="25"/>
      <c r="H361" s="25"/>
      <c r="L361" s="25"/>
      <c r="P361" s="25"/>
      <c r="S361" s="25"/>
    </row>
    <row r="362" spans="2:19" ht="24">
      <c r="B362" s="25"/>
      <c r="E362" s="25"/>
      <c r="H362" s="25"/>
      <c r="L362" s="25"/>
      <c r="P362" s="25"/>
      <c r="S362" s="25"/>
    </row>
    <row r="363" spans="2:19" ht="24">
      <c r="B363" s="25"/>
      <c r="E363" s="25"/>
      <c r="H363" s="25"/>
      <c r="L363" s="25"/>
      <c r="P363" s="25"/>
      <c r="S363" s="25"/>
    </row>
    <row r="364" spans="2:19" ht="24">
      <c r="B364" s="25"/>
      <c r="E364" s="25"/>
      <c r="H364" s="25"/>
      <c r="L364" s="25"/>
      <c r="P364" s="25"/>
      <c r="S364" s="25"/>
    </row>
    <row r="365" spans="2:19" ht="24">
      <c r="B365" s="25"/>
      <c r="E365" s="25"/>
      <c r="H365" s="25"/>
      <c r="L365" s="25"/>
      <c r="P365" s="25"/>
      <c r="S365" s="25"/>
    </row>
    <row r="366" spans="2:19" ht="24">
      <c r="B366" s="25"/>
      <c r="E366" s="25"/>
      <c r="H366" s="25"/>
      <c r="L366" s="25"/>
      <c r="P366" s="25"/>
      <c r="S366" s="25"/>
    </row>
    <row r="367" spans="2:19" ht="24">
      <c r="B367" s="25"/>
      <c r="E367" s="25"/>
      <c r="H367" s="25"/>
      <c r="L367" s="25"/>
      <c r="P367" s="25"/>
      <c r="S367" s="25"/>
    </row>
    <row r="368" spans="2:19" ht="24">
      <c r="B368" s="25"/>
      <c r="E368" s="25"/>
      <c r="H368" s="25"/>
      <c r="L368" s="25"/>
      <c r="P368" s="25"/>
      <c r="S368" s="25"/>
    </row>
    <row r="369" spans="2:19" ht="24">
      <c r="B369" s="25"/>
      <c r="E369" s="25"/>
      <c r="H369" s="25"/>
      <c r="L369" s="25"/>
      <c r="P369" s="25"/>
      <c r="S369" s="25"/>
    </row>
    <row r="370" spans="2:19" ht="24">
      <c r="B370" s="25"/>
      <c r="E370" s="25"/>
      <c r="H370" s="25"/>
      <c r="L370" s="25"/>
      <c r="P370" s="25"/>
      <c r="S370" s="25"/>
    </row>
    <row r="371" spans="2:19" ht="24">
      <c r="B371" s="25"/>
      <c r="E371" s="25"/>
      <c r="H371" s="25"/>
      <c r="L371" s="25"/>
      <c r="P371" s="25"/>
      <c r="S371" s="25"/>
    </row>
    <row r="372" spans="2:19" ht="24">
      <c r="B372" s="25"/>
      <c r="E372" s="25"/>
      <c r="H372" s="25"/>
      <c r="L372" s="25"/>
      <c r="P372" s="25"/>
      <c r="S372" s="25"/>
    </row>
    <row r="373" spans="2:19" ht="24">
      <c r="B373" s="25"/>
      <c r="E373" s="25"/>
      <c r="H373" s="25"/>
      <c r="L373" s="25"/>
      <c r="P373" s="25"/>
      <c r="S373" s="25"/>
    </row>
    <row r="374" spans="2:19" ht="24">
      <c r="B374" s="25"/>
      <c r="E374" s="25"/>
      <c r="H374" s="25"/>
      <c r="L374" s="25"/>
      <c r="P374" s="25"/>
      <c r="S374" s="25"/>
    </row>
    <row r="375" spans="2:19" ht="24">
      <c r="B375" s="25"/>
      <c r="E375" s="25"/>
      <c r="H375" s="25"/>
      <c r="L375" s="25"/>
      <c r="P375" s="25"/>
      <c r="S375" s="25"/>
    </row>
    <row r="376" spans="2:19" ht="24">
      <c r="B376" s="25"/>
      <c r="E376" s="25"/>
      <c r="H376" s="25"/>
      <c r="L376" s="25"/>
      <c r="P376" s="25"/>
      <c r="S376" s="25"/>
    </row>
    <row r="377" spans="2:19" ht="24">
      <c r="B377" s="25"/>
      <c r="E377" s="25"/>
      <c r="H377" s="25"/>
      <c r="L377" s="25"/>
      <c r="P377" s="25"/>
      <c r="S377" s="25"/>
    </row>
    <row r="378" spans="2:19" ht="24">
      <c r="B378" s="25"/>
      <c r="E378" s="25"/>
      <c r="H378" s="25"/>
      <c r="L378" s="25"/>
      <c r="P378" s="25"/>
      <c r="S378" s="25"/>
    </row>
    <row r="379" spans="2:19" ht="24">
      <c r="B379" s="25"/>
      <c r="E379" s="25"/>
      <c r="H379" s="25"/>
      <c r="L379" s="25"/>
      <c r="P379" s="25"/>
      <c r="S379" s="25"/>
    </row>
    <row r="380" spans="2:19" ht="24">
      <c r="B380" s="25"/>
      <c r="E380" s="25"/>
      <c r="H380" s="25"/>
      <c r="L380" s="25"/>
      <c r="P380" s="25"/>
      <c r="S380" s="25"/>
    </row>
    <row r="381" spans="2:19" ht="24">
      <c r="B381" s="25"/>
      <c r="E381" s="25"/>
      <c r="H381" s="25"/>
      <c r="L381" s="25"/>
      <c r="P381" s="25"/>
      <c r="S381" s="25"/>
    </row>
    <row r="382" spans="2:19" ht="24">
      <c r="B382" s="25"/>
      <c r="E382" s="25"/>
      <c r="H382" s="25"/>
      <c r="L382" s="25"/>
      <c r="P382" s="25"/>
      <c r="S382" s="25"/>
    </row>
    <row r="383" spans="2:19" ht="24">
      <c r="B383" s="25"/>
      <c r="E383" s="25"/>
      <c r="H383" s="25"/>
      <c r="L383" s="25"/>
      <c r="P383" s="25"/>
      <c r="S383" s="25"/>
    </row>
    <row r="384" spans="2:19" ht="24">
      <c r="B384" s="25"/>
      <c r="E384" s="25"/>
      <c r="H384" s="25"/>
      <c r="L384" s="25"/>
      <c r="P384" s="25"/>
      <c r="S384" s="25"/>
    </row>
    <row r="385" spans="2:19" ht="24">
      <c r="B385" s="25"/>
      <c r="E385" s="25"/>
      <c r="H385" s="25"/>
      <c r="L385" s="25"/>
      <c r="P385" s="25"/>
      <c r="S385" s="25"/>
    </row>
    <row r="386" spans="2:19" ht="24">
      <c r="B386" s="25"/>
      <c r="E386" s="25"/>
      <c r="H386" s="25"/>
      <c r="L386" s="25"/>
      <c r="P386" s="25"/>
      <c r="S386" s="25"/>
    </row>
    <row r="387" spans="2:19" ht="24">
      <c r="B387" s="25"/>
      <c r="E387" s="25"/>
      <c r="H387" s="25"/>
      <c r="L387" s="25"/>
      <c r="P387" s="25"/>
      <c r="S387" s="25"/>
    </row>
    <row r="388" spans="2:19" ht="24">
      <c r="B388" s="25"/>
      <c r="E388" s="25"/>
      <c r="H388" s="25"/>
      <c r="L388" s="25"/>
      <c r="P388" s="25"/>
      <c r="S388" s="25"/>
    </row>
    <row r="389" spans="2:19" ht="24">
      <c r="B389" s="25"/>
      <c r="E389" s="25"/>
      <c r="H389" s="25"/>
      <c r="L389" s="25"/>
      <c r="P389" s="25"/>
      <c r="S389" s="25"/>
    </row>
    <row r="390" spans="2:19" ht="24">
      <c r="B390" s="25"/>
      <c r="E390" s="25"/>
      <c r="H390" s="25"/>
      <c r="L390" s="25"/>
      <c r="P390" s="25"/>
      <c r="S390" s="25"/>
    </row>
    <row r="391" spans="2:19" ht="24">
      <c r="B391" s="25"/>
      <c r="E391" s="25"/>
      <c r="H391" s="25"/>
      <c r="L391" s="25"/>
      <c r="P391" s="25"/>
      <c r="S391" s="25"/>
    </row>
    <row r="392" spans="2:19" ht="24">
      <c r="B392" s="25"/>
      <c r="E392" s="25"/>
      <c r="H392" s="25"/>
      <c r="L392" s="25"/>
      <c r="P392" s="25"/>
      <c r="S392" s="25"/>
    </row>
    <row r="393" spans="2:19" ht="24">
      <c r="B393" s="25"/>
      <c r="E393" s="25"/>
      <c r="H393" s="25"/>
      <c r="L393" s="25"/>
      <c r="P393" s="25"/>
      <c r="S393" s="25"/>
    </row>
    <row r="394" spans="2:19" ht="24">
      <c r="B394" s="25"/>
      <c r="E394" s="25"/>
      <c r="H394" s="25"/>
      <c r="L394" s="25"/>
      <c r="P394" s="25"/>
      <c r="S394" s="25"/>
    </row>
    <row r="395" spans="2:19" ht="24">
      <c r="B395" s="25"/>
      <c r="E395" s="25"/>
      <c r="H395" s="25"/>
      <c r="L395" s="25"/>
      <c r="P395" s="25"/>
      <c r="S395" s="25"/>
    </row>
    <row r="396" spans="2:19" ht="24">
      <c r="B396" s="25"/>
      <c r="E396" s="25"/>
      <c r="H396" s="25"/>
      <c r="L396" s="25"/>
      <c r="P396" s="25"/>
      <c r="S396" s="25"/>
    </row>
    <row r="397" spans="2:19" ht="24">
      <c r="B397" s="25"/>
      <c r="E397" s="25"/>
      <c r="H397" s="25"/>
      <c r="L397" s="25"/>
      <c r="P397" s="25"/>
      <c r="S397" s="25"/>
    </row>
    <row r="398" spans="2:19" ht="24">
      <c r="B398" s="25"/>
      <c r="E398" s="25"/>
      <c r="H398" s="25"/>
      <c r="L398" s="25"/>
      <c r="P398" s="25"/>
      <c r="S398" s="25"/>
    </row>
    <row r="399" spans="2:19" ht="24">
      <c r="B399" s="25"/>
      <c r="E399" s="25"/>
      <c r="H399" s="25"/>
      <c r="L399" s="25"/>
      <c r="P399" s="25"/>
      <c r="S399" s="25"/>
    </row>
    <row r="400" spans="2:19" ht="24">
      <c r="B400" s="25"/>
      <c r="E400" s="25"/>
      <c r="H400" s="25"/>
      <c r="L400" s="25"/>
      <c r="P400" s="25"/>
      <c r="S400" s="25"/>
    </row>
    <row r="401" spans="2:19" ht="24">
      <c r="B401" s="25"/>
      <c r="E401" s="25"/>
      <c r="H401" s="25"/>
      <c r="L401" s="25"/>
      <c r="P401" s="25"/>
      <c r="S401" s="25"/>
    </row>
    <row r="402" spans="2:19" ht="24">
      <c r="B402" s="25"/>
      <c r="E402" s="25"/>
      <c r="H402" s="25"/>
      <c r="L402" s="25"/>
      <c r="P402" s="25"/>
      <c r="S402" s="25"/>
    </row>
    <row r="403" spans="2:19" ht="24">
      <c r="B403" s="25"/>
      <c r="E403" s="25"/>
      <c r="H403" s="25"/>
      <c r="L403" s="25"/>
      <c r="P403" s="25"/>
      <c r="S403" s="25"/>
    </row>
    <row r="404" spans="2:19" ht="24">
      <c r="B404" s="25"/>
      <c r="E404" s="25"/>
      <c r="H404" s="25"/>
      <c r="L404" s="25"/>
      <c r="P404" s="25"/>
      <c r="S404" s="25"/>
    </row>
    <row r="405" spans="2:19" ht="24">
      <c r="B405" s="25"/>
      <c r="E405" s="25"/>
      <c r="H405" s="25"/>
      <c r="L405" s="25"/>
      <c r="P405" s="25"/>
      <c r="S405" s="25"/>
    </row>
    <row r="406" spans="2:19" ht="24">
      <c r="B406" s="25"/>
      <c r="E406" s="25"/>
      <c r="H406" s="25"/>
      <c r="L406" s="25"/>
      <c r="P406" s="25"/>
      <c r="S406" s="25"/>
    </row>
    <row r="407" spans="2:19" ht="24">
      <c r="B407" s="25"/>
      <c r="E407" s="25"/>
      <c r="H407" s="25"/>
      <c r="L407" s="25"/>
      <c r="P407" s="25"/>
      <c r="S407" s="25"/>
    </row>
    <row r="408" spans="2:19" ht="24">
      <c r="B408" s="25"/>
      <c r="E408" s="25"/>
      <c r="H408" s="25"/>
      <c r="L408" s="25"/>
      <c r="P408" s="25"/>
      <c r="S408" s="25"/>
    </row>
    <row r="409" spans="2:19" ht="24">
      <c r="B409" s="25"/>
      <c r="E409" s="25"/>
      <c r="H409" s="25"/>
      <c r="L409" s="25"/>
      <c r="P409" s="25"/>
      <c r="S409" s="25"/>
    </row>
    <row r="410" spans="2:19" ht="24">
      <c r="B410" s="25"/>
      <c r="E410" s="25"/>
      <c r="H410" s="25"/>
      <c r="L410" s="25"/>
      <c r="P410" s="25"/>
      <c r="S410" s="25"/>
    </row>
    <row r="411" spans="2:19" ht="24">
      <c r="B411" s="25"/>
      <c r="E411" s="25"/>
      <c r="H411" s="25"/>
      <c r="L411" s="25"/>
      <c r="P411" s="25"/>
      <c r="S411" s="25"/>
    </row>
    <row r="412" spans="2:19" ht="24">
      <c r="B412" s="25"/>
      <c r="E412" s="25"/>
      <c r="H412" s="25"/>
      <c r="L412" s="25"/>
      <c r="P412" s="25"/>
      <c r="S412" s="25"/>
    </row>
    <row r="413" spans="2:19" ht="24">
      <c r="B413" s="25"/>
      <c r="E413" s="25"/>
      <c r="H413" s="25"/>
      <c r="L413" s="25"/>
      <c r="P413" s="25"/>
      <c r="S413" s="25"/>
    </row>
    <row r="414" spans="2:19" ht="24">
      <c r="B414" s="25"/>
      <c r="E414" s="25"/>
      <c r="H414" s="25"/>
      <c r="L414" s="25"/>
      <c r="P414" s="25"/>
      <c r="S414" s="25"/>
    </row>
    <row r="415" spans="2:19" ht="24">
      <c r="B415" s="25"/>
      <c r="E415" s="25"/>
      <c r="H415" s="25"/>
      <c r="L415" s="25"/>
      <c r="P415" s="25"/>
      <c r="S415" s="25"/>
    </row>
    <row r="416" spans="2:19" ht="24">
      <c r="B416" s="25"/>
      <c r="E416" s="25"/>
      <c r="H416" s="25"/>
      <c r="L416" s="25"/>
      <c r="P416" s="25"/>
      <c r="S416" s="25"/>
    </row>
    <row r="417" spans="2:19" ht="24">
      <c r="B417" s="25"/>
      <c r="E417" s="25"/>
      <c r="H417" s="25"/>
      <c r="L417" s="25"/>
      <c r="P417" s="25"/>
      <c r="S417" s="25"/>
    </row>
    <row r="418" spans="2:19" ht="24">
      <c r="B418" s="25"/>
      <c r="E418" s="25"/>
      <c r="H418" s="25"/>
      <c r="L418" s="25"/>
      <c r="P418" s="25"/>
      <c r="S418" s="25"/>
    </row>
    <row r="419" spans="2:19" ht="24">
      <c r="B419" s="25"/>
      <c r="E419" s="25"/>
      <c r="H419" s="25"/>
      <c r="L419" s="25"/>
      <c r="P419" s="25"/>
      <c r="S419" s="25"/>
    </row>
    <row r="420" spans="2:19" ht="24">
      <c r="B420" s="25"/>
      <c r="E420" s="25"/>
      <c r="H420" s="25"/>
      <c r="L420" s="25"/>
      <c r="P420" s="25"/>
      <c r="S420" s="25"/>
    </row>
    <row r="421" spans="2:19" ht="24">
      <c r="B421" s="25"/>
      <c r="E421" s="25"/>
      <c r="H421" s="25"/>
      <c r="L421" s="25"/>
      <c r="P421" s="25"/>
      <c r="S421" s="25"/>
    </row>
    <row r="422" spans="2:19" ht="24">
      <c r="B422" s="25"/>
      <c r="E422" s="25"/>
      <c r="H422" s="25"/>
      <c r="L422" s="25"/>
      <c r="P422" s="25"/>
      <c r="S422" s="25"/>
    </row>
    <row r="423" spans="2:19" ht="24">
      <c r="B423" s="25"/>
      <c r="E423" s="25"/>
      <c r="H423" s="25"/>
      <c r="L423" s="25"/>
      <c r="P423" s="25"/>
      <c r="S423" s="25"/>
    </row>
    <row r="424" spans="2:19" ht="24">
      <c r="B424" s="25"/>
      <c r="E424" s="25"/>
      <c r="H424" s="25"/>
      <c r="L424" s="25"/>
      <c r="P424" s="25"/>
      <c r="S424" s="25"/>
    </row>
    <row r="425" spans="2:19" ht="24">
      <c r="B425" s="25"/>
      <c r="E425" s="25"/>
      <c r="H425" s="25"/>
      <c r="L425" s="25"/>
      <c r="P425" s="25"/>
      <c r="S425" s="25"/>
    </row>
    <row r="426" spans="2:19" ht="24">
      <c r="B426" s="25"/>
      <c r="E426" s="25"/>
      <c r="H426" s="25"/>
      <c r="L426" s="25"/>
      <c r="P426" s="25"/>
      <c r="S426" s="25"/>
    </row>
    <row r="427" spans="2:19" ht="24">
      <c r="B427" s="25"/>
      <c r="E427" s="25"/>
      <c r="H427" s="25"/>
      <c r="L427" s="25"/>
      <c r="P427" s="25"/>
      <c r="S427" s="25"/>
    </row>
    <row r="428" spans="2:19" ht="24">
      <c r="B428" s="25"/>
      <c r="E428" s="25"/>
      <c r="H428" s="25"/>
      <c r="L428" s="25"/>
      <c r="P428" s="25"/>
      <c r="S428" s="25"/>
    </row>
    <row r="429" spans="2:19" ht="24">
      <c r="B429" s="25"/>
      <c r="E429" s="25"/>
      <c r="H429" s="25"/>
      <c r="L429" s="25"/>
      <c r="P429" s="25"/>
      <c r="S429" s="25"/>
    </row>
    <row r="430" spans="2:19" ht="24">
      <c r="B430" s="25"/>
      <c r="E430" s="25"/>
      <c r="H430" s="25"/>
      <c r="L430" s="25"/>
      <c r="P430" s="25"/>
      <c r="S430" s="25"/>
    </row>
    <row r="431" spans="2:19" ht="24">
      <c r="B431" s="25"/>
      <c r="E431" s="25"/>
      <c r="H431" s="25"/>
      <c r="L431" s="25"/>
      <c r="P431" s="25"/>
      <c r="S431" s="25"/>
    </row>
    <row r="432" spans="2:19" ht="24">
      <c r="B432" s="25"/>
      <c r="E432" s="25"/>
      <c r="H432" s="25"/>
      <c r="L432" s="25"/>
      <c r="P432" s="25"/>
      <c r="S432" s="25"/>
    </row>
    <row r="433" spans="2:19" ht="24">
      <c r="B433" s="25"/>
      <c r="E433" s="25"/>
      <c r="H433" s="25"/>
      <c r="L433" s="25"/>
      <c r="P433" s="25"/>
      <c r="S433" s="25"/>
    </row>
    <row r="434" spans="2:19" ht="24">
      <c r="B434" s="25"/>
      <c r="E434" s="25"/>
      <c r="H434" s="25"/>
      <c r="L434" s="25"/>
      <c r="P434" s="25"/>
      <c r="S434" s="25"/>
    </row>
    <row r="435" spans="2:19" ht="24">
      <c r="B435" s="25"/>
      <c r="E435" s="25"/>
      <c r="H435" s="25"/>
      <c r="L435" s="25"/>
      <c r="P435" s="25"/>
      <c r="S435" s="25"/>
    </row>
    <row r="436" spans="2:19" ht="24">
      <c r="B436" s="25"/>
      <c r="E436" s="25"/>
      <c r="H436" s="25"/>
      <c r="L436" s="25"/>
      <c r="P436" s="25"/>
      <c r="S436" s="25"/>
    </row>
    <row r="437" spans="2:19" ht="24">
      <c r="B437" s="25"/>
      <c r="E437" s="25"/>
      <c r="H437" s="25"/>
      <c r="L437" s="25"/>
      <c r="P437" s="25"/>
      <c r="S437" s="25"/>
    </row>
    <row r="438" spans="2:19" ht="24">
      <c r="B438" s="25"/>
      <c r="E438" s="25"/>
      <c r="H438" s="25"/>
      <c r="L438" s="25"/>
      <c r="P438" s="25"/>
      <c r="S438" s="25"/>
    </row>
    <row r="439" spans="2:19" ht="24">
      <c r="B439" s="25"/>
      <c r="E439" s="25"/>
      <c r="H439" s="25"/>
      <c r="L439" s="25"/>
      <c r="P439" s="25"/>
      <c r="S439" s="25"/>
    </row>
    <row r="440" spans="2:19" ht="24">
      <c r="B440" s="25"/>
      <c r="E440" s="25"/>
      <c r="H440" s="25"/>
      <c r="L440" s="25"/>
      <c r="P440" s="25"/>
      <c r="S440" s="25"/>
    </row>
    <row r="441" spans="2:19" ht="24">
      <c r="B441" s="25"/>
      <c r="E441" s="25"/>
      <c r="H441" s="25"/>
      <c r="L441" s="25"/>
      <c r="P441" s="25"/>
      <c r="S441" s="25"/>
    </row>
    <row r="442" spans="2:19" ht="24">
      <c r="B442" s="25"/>
      <c r="E442" s="25"/>
      <c r="H442" s="25"/>
      <c r="L442" s="25"/>
      <c r="P442" s="25"/>
      <c r="S442" s="25"/>
    </row>
    <row r="443" spans="2:19" ht="24">
      <c r="B443" s="25"/>
      <c r="E443" s="25"/>
      <c r="H443" s="25"/>
      <c r="L443" s="25"/>
      <c r="P443" s="25"/>
      <c r="S443" s="25"/>
    </row>
    <row r="444" spans="2:19" ht="24">
      <c r="B444" s="25"/>
      <c r="E444" s="25"/>
      <c r="H444" s="25"/>
      <c r="L444" s="25"/>
      <c r="P444" s="25"/>
      <c r="S444" s="25"/>
    </row>
    <row r="445" spans="2:19" ht="24">
      <c r="B445" s="25"/>
      <c r="E445" s="25"/>
      <c r="H445" s="25"/>
      <c r="L445" s="25"/>
      <c r="P445" s="25"/>
      <c r="S445" s="25"/>
    </row>
    <row r="446" spans="2:19" ht="24">
      <c r="B446" s="25"/>
      <c r="E446" s="25"/>
      <c r="H446" s="25"/>
      <c r="L446" s="25"/>
      <c r="P446" s="25"/>
      <c r="S446" s="25"/>
    </row>
    <row r="447" spans="2:19" ht="24">
      <c r="B447" s="25"/>
      <c r="E447" s="25"/>
      <c r="H447" s="25"/>
      <c r="L447" s="25"/>
      <c r="P447" s="25"/>
      <c r="S447" s="25"/>
    </row>
    <row r="448" spans="2:19" ht="24">
      <c r="B448" s="25"/>
      <c r="E448" s="25"/>
      <c r="H448" s="25"/>
      <c r="L448" s="25"/>
      <c r="P448" s="25"/>
      <c r="S448" s="25"/>
    </row>
    <row r="449" spans="2:19" ht="24">
      <c r="B449" s="25"/>
      <c r="E449" s="25"/>
      <c r="H449" s="25"/>
      <c r="L449" s="25"/>
      <c r="P449" s="25"/>
      <c r="S449" s="25"/>
    </row>
    <row r="450" spans="2:19" ht="24">
      <c r="B450" s="25"/>
      <c r="E450" s="25"/>
      <c r="H450" s="25"/>
      <c r="L450" s="25"/>
      <c r="P450" s="25"/>
      <c r="S450" s="25"/>
    </row>
    <row r="451" spans="2:19" ht="24">
      <c r="B451" s="25"/>
      <c r="E451" s="25"/>
      <c r="H451" s="25"/>
      <c r="L451" s="25"/>
      <c r="P451" s="25"/>
      <c r="S451" s="25"/>
    </row>
    <row r="452" spans="2:19" ht="24">
      <c r="B452" s="25"/>
      <c r="E452" s="25"/>
      <c r="H452" s="25"/>
      <c r="L452" s="25"/>
      <c r="P452" s="25"/>
      <c r="S452" s="25"/>
    </row>
    <row r="453" spans="2:19" ht="24">
      <c r="B453" s="25"/>
      <c r="E453" s="25"/>
      <c r="H453" s="25"/>
      <c r="L453" s="25"/>
      <c r="P453" s="25"/>
      <c r="S453" s="25"/>
    </row>
    <row r="454" spans="2:19" ht="24">
      <c r="B454" s="25"/>
      <c r="E454" s="25"/>
      <c r="H454" s="25"/>
      <c r="L454" s="25"/>
      <c r="P454" s="25"/>
      <c r="S454" s="25"/>
    </row>
    <row r="455" spans="2:19" ht="24">
      <c r="B455" s="25"/>
      <c r="E455" s="25"/>
      <c r="H455" s="25"/>
      <c r="L455" s="25"/>
      <c r="P455" s="25"/>
      <c r="S455" s="25"/>
    </row>
    <row r="456" spans="2:19" ht="24">
      <c r="B456" s="25"/>
      <c r="E456" s="25"/>
      <c r="H456" s="25"/>
      <c r="L456" s="25"/>
      <c r="P456" s="25"/>
      <c r="S456" s="25"/>
    </row>
    <row r="457" spans="2:19" ht="24">
      <c r="B457" s="25"/>
      <c r="E457" s="25"/>
      <c r="H457" s="25"/>
      <c r="L457" s="25"/>
      <c r="P457" s="25"/>
      <c r="S457" s="25"/>
    </row>
    <row r="458" spans="2:19" ht="24">
      <c r="B458" s="25"/>
      <c r="E458" s="25"/>
      <c r="H458" s="25"/>
      <c r="L458" s="25"/>
      <c r="P458" s="25"/>
      <c r="S458" s="25"/>
    </row>
    <row r="459" spans="2:19" ht="24">
      <c r="B459" s="25"/>
      <c r="E459" s="25"/>
      <c r="H459" s="25"/>
      <c r="L459" s="25"/>
      <c r="P459" s="25"/>
      <c r="S459" s="25"/>
    </row>
    <row r="460" spans="2:19" ht="24">
      <c r="B460" s="25"/>
      <c r="E460" s="25"/>
      <c r="H460" s="25"/>
      <c r="L460" s="25"/>
      <c r="P460" s="25"/>
      <c r="S460" s="25"/>
    </row>
    <row r="461" spans="2:19" ht="24">
      <c r="B461" s="25"/>
      <c r="E461" s="25"/>
      <c r="H461" s="25"/>
      <c r="L461" s="25"/>
      <c r="P461" s="25"/>
      <c r="S461" s="25"/>
    </row>
    <row r="462" spans="2:19" ht="24">
      <c r="B462" s="25"/>
      <c r="E462" s="25"/>
      <c r="H462" s="25"/>
      <c r="L462" s="25"/>
      <c r="P462" s="25"/>
      <c r="S462" s="25"/>
    </row>
    <row r="463" spans="2:19" ht="24">
      <c r="B463" s="25"/>
      <c r="E463" s="25"/>
      <c r="H463" s="25"/>
      <c r="L463" s="25"/>
      <c r="P463" s="25"/>
      <c r="S463" s="25"/>
    </row>
    <row r="464" spans="2:19" ht="24">
      <c r="B464" s="25"/>
      <c r="E464" s="25"/>
      <c r="H464" s="25"/>
      <c r="L464" s="25"/>
      <c r="P464" s="25"/>
      <c r="S464" s="25"/>
    </row>
    <row r="465" spans="2:19" ht="24">
      <c r="B465" s="25"/>
      <c r="E465" s="25"/>
      <c r="H465" s="25"/>
      <c r="L465" s="25"/>
      <c r="P465" s="25"/>
      <c r="S465" s="25"/>
    </row>
    <row r="466" spans="2:19" ht="24">
      <c r="B466" s="25"/>
      <c r="E466" s="25"/>
      <c r="H466" s="25"/>
      <c r="L466" s="25"/>
      <c r="P466" s="25"/>
      <c r="S466" s="25"/>
    </row>
    <row r="467" spans="2:19" ht="24">
      <c r="B467" s="25"/>
      <c r="E467" s="25"/>
      <c r="H467" s="25"/>
      <c r="L467" s="25"/>
      <c r="P467" s="25"/>
      <c r="S467" s="25"/>
    </row>
    <row r="468" spans="2:19" ht="24">
      <c r="B468" s="25"/>
      <c r="E468" s="25"/>
      <c r="H468" s="25"/>
      <c r="L468" s="25"/>
      <c r="P468" s="25"/>
      <c r="S468" s="25"/>
    </row>
    <row r="469" spans="2:19" ht="24">
      <c r="B469" s="25"/>
      <c r="E469" s="25"/>
      <c r="H469" s="25"/>
      <c r="L469" s="25"/>
      <c r="P469" s="25"/>
      <c r="S469" s="25"/>
    </row>
    <row r="470" spans="2:19" ht="24">
      <c r="B470" s="25"/>
      <c r="E470" s="25"/>
      <c r="H470" s="25"/>
      <c r="L470" s="25"/>
      <c r="P470" s="25"/>
      <c r="S470" s="25"/>
    </row>
    <row r="471" spans="2:19" ht="24">
      <c r="B471" s="25"/>
      <c r="E471" s="25"/>
      <c r="H471" s="25"/>
      <c r="L471" s="25"/>
      <c r="P471" s="25"/>
      <c r="S471" s="25"/>
    </row>
    <row r="472" spans="2:19" ht="24">
      <c r="B472" s="25"/>
      <c r="E472" s="25"/>
      <c r="H472" s="25"/>
      <c r="L472" s="25"/>
      <c r="P472" s="25"/>
      <c r="S472" s="25"/>
    </row>
    <row r="473" spans="2:19" ht="24">
      <c r="B473" s="25"/>
      <c r="E473" s="25"/>
      <c r="H473" s="25"/>
      <c r="L473" s="25"/>
      <c r="P473" s="25"/>
      <c r="S473" s="25"/>
    </row>
    <row r="474" spans="2:19" ht="24">
      <c r="B474" s="25"/>
      <c r="E474" s="25"/>
      <c r="H474" s="25"/>
      <c r="L474" s="25"/>
      <c r="P474" s="25"/>
      <c r="S474" s="25"/>
    </row>
    <row r="475" spans="2:19" ht="24">
      <c r="B475" s="25"/>
      <c r="E475" s="25"/>
      <c r="H475" s="25"/>
      <c r="L475" s="25"/>
      <c r="P475" s="25"/>
      <c r="S475" s="25"/>
    </row>
    <row r="476" spans="2:19" ht="24">
      <c r="B476" s="25"/>
      <c r="E476" s="25"/>
      <c r="H476" s="25"/>
      <c r="L476" s="25"/>
      <c r="P476" s="25"/>
      <c r="S476" s="25"/>
    </row>
    <row r="477" spans="2:19" ht="24">
      <c r="B477" s="25"/>
      <c r="E477" s="25"/>
      <c r="H477" s="25"/>
      <c r="L477" s="25"/>
      <c r="P477" s="25"/>
      <c r="S477" s="25"/>
    </row>
    <row r="478" spans="2:19" ht="24">
      <c r="B478" s="25"/>
      <c r="E478" s="25"/>
      <c r="H478" s="25"/>
      <c r="L478" s="25"/>
      <c r="P478" s="25"/>
      <c r="S478" s="25"/>
    </row>
    <row r="479" spans="2:19" ht="24">
      <c r="B479" s="25"/>
      <c r="E479" s="25"/>
      <c r="H479" s="25"/>
      <c r="L479" s="25"/>
      <c r="P479" s="25"/>
      <c r="S479" s="25"/>
    </row>
    <row r="480" spans="2:19" ht="24">
      <c r="B480" s="25"/>
      <c r="E480" s="25"/>
      <c r="H480" s="25"/>
      <c r="L480" s="25"/>
      <c r="P480" s="25"/>
      <c r="S480" s="25"/>
    </row>
    <row r="481" spans="2:19" ht="24">
      <c r="B481" s="25"/>
      <c r="E481" s="25"/>
      <c r="H481" s="25"/>
      <c r="L481" s="25"/>
      <c r="P481" s="25"/>
      <c r="S481" s="25"/>
    </row>
    <row r="482" spans="2:19" ht="24">
      <c r="B482" s="25"/>
      <c r="E482" s="25"/>
      <c r="H482" s="25"/>
      <c r="L482" s="25"/>
      <c r="P482" s="25"/>
      <c r="S482" s="25"/>
    </row>
    <row r="483" spans="2:19" ht="24">
      <c r="B483" s="25"/>
      <c r="E483" s="25"/>
      <c r="H483" s="25"/>
      <c r="L483" s="25"/>
      <c r="P483" s="25"/>
      <c r="S483" s="25"/>
    </row>
    <row r="484" spans="2:19" ht="24">
      <c r="B484" s="25"/>
      <c r="E484" s="25"/>
      <c r="H484" s="25"/>
      <c r="L484" s="25"/>
      <c r="P484" s="25"/>
      <c r="S484" s="25"/>
    </row>
    <row r="485" spans="2:19" ht="24">
      <c r="B485" s="25"/>
      <c r="E485" s="25"/>
      <c r="H485" s="25"/>
      <c r="L485" s="25"/>
      <c r="P485" s="25"/>
      <c r="S485" s="25"/>
    </row>
    <row r="486" spans="2:19" ht="24">
      <c r="B486" s="25"/>
      <c r="E486" s="25"/>
      <c r="H486" s="25"/>
      <c r="L486" s="25"/>
      <c r="P486" s="25"/>
      <c r="S486" s="25"/>
    </row>
    <row r="487" spans="2:19" ht="24">
      <c r="B487" s="25"/>
      <c r="E487" s="25"/>
      <c r="H487" s="25"/>
      <c r="L487" s="25"/>
      <c r="P487" s="25"/>
      <c r="S487" s="25"/>
    </row>
    <row r="488" spans="2:19" ht="24">
      <c r="B488" s="25"/>
      <c r="E488" s="25"/>
      <c r="H488" s="25"/>
      <c r="L488" s="25"/>
      <c r="P488" s="25"/>
      <c r="S488" s="25"/>
    </row>
    <row r="489" spans="2:19" ht="24">
      <c r="B489" s="25"/>
      <c r="E489" s="25"/>
      <c r="H489" s="25"/>
      <c r="L489" s="25"/>
      <c r="P489" s="25"/>
      <c r="S489" s="25"/>
    </row>
    <row r="490" spans="2:19" ht="24">
      <c r="B490" s="25"/>
      <c r="E490" s="25"/>
      <c r="H490" s="25"/>
      <c r="L490" s="25"/>
      <c r="P490" s="25"/>
      <c r="S490" s="25"/>
    </row>
    <row r="491" spans="2:19" ht="24">
      <c r="B491" s="25"/>
      <c r="E491" s="25"/>
      <c r="H491" s="25"/>
      <c r="L491" s="25"/>
      <c r="P491" s="25"/>
      <c r="S491" s="25"/>
    </row>
    <row r="492" spans="2:19" ht="24">
      <c r="B492" s="25"/>
      <c r="E492" s="25"/>
      <c r="H492" s="25"/>
      <c r="L492" s="25"/>
      <c r="P492" s="25"/>
      <c r="S492" s="25"/>
    </row>
    <row r="493" spans="2:19" ht="24">
      <c r="B493" s="25"/>
      <c r="E493" s="25"/>
      <c r="H493" s="25"/>
      <c r="L493" s="25"/>
      <c r="P493" s="25"/>
      <c r="S493" s="25"/>
    </row>
    <row r="494" spans="2:19" ht="24">
      <c r="B494" s="25"/>
      <c r="E494" s="25"/>
      <c r="H494" s="25"/>
      <c r="L494" s="25"/>
      <c r="P494" s="25"/>
      <c r="S494" s="25"/>
    </row>
    <row r="495" spans="2:19" ht="24">
      <c r="B495" s="25"/>
      <c r="E495" s="25"/>
      <c r="H495" s="25"/>
      <c r="L495" s="25"/>
      <c r="P495" s="25"/>
      <c r="S495" s="25"/>
    </row>
    <row r="496" spans="2:19" ht="24">
      <c r="B496" s="25"/>
      <c r="E496" s="25"/>
      <c r="H496" s="25"/>
      <c r="L496" s="25"/>
      <c r="P496" s="25"/>
      <c r="S496" s="25"/>
    </row>
    <row r="497" spans="2:19" ht="24">
      <c r="B497" s="25"/>
      <c r="E497" s="25"/>
      <c r="H497" s="25"/>
      <c r="L497" s="25"/>
      <c r="P497" s="25"/>
      <c r="S497" s="25"/>
    </row>
    <row r="498" spans="2:19" ht="24">
      <c r="B498" s="25"/>
      <c r="E498" s="25"/>
      <c r="H498" s="25"/>
      <c r="L498" s="25"/>
      <c r="P498" s="25"/>
      <c r="S498" s="25"/>
    </row>
    <row r="499" spans="2:19" ht="24">
      <c r="B499" s="25"/>
      <c r="E499" s="25"/>
      <c r="H499" s="25"/>
      <c r="L499" s="25"/>
      <c r="P499" s="25"/>
      <c r="S499" s="25"/>
    </row>
    <row r="500" spans="2:19" ht="24">
      <c r="B500" s="25"/>
      <c r="E500" s="25"/>
      <c r="H500" s="25"/>
      <c r="L500" s="25"/>
      <c r="P500" s="25"/>
      <c r="S500" s="25"/>
    </row>
    <row r="501" spans="2:19" ht="24">
      <c r="B501" s="25"/>
      <c r="E501" s="25"/>
      <c r="H501" s="25"/>
      <c r="L501" s="25"/>
      <c r="P501" s="25"/>
      <c r="S501" s="25"/>
    </row>
    <row r="502" spans="2:19" ht="24">
      <c r="B502" s="25"/>
      <c r="E502" s="25"/>
      <c r="H502" s="25"/>
      <c r="L502" s="25"/>
      <c r="P502" s="25"/>
      <c r="S502" s="25"/>
    </row>
    <row r="503" spans="2:19" ht="24">
      <c r="B503" s="25"/>
      <c r="E503" s="25"/>
      <c r="H503" s="25"/>
      <c r="L503" s="25"/>
      <c r="P503" s="25"/>
      <c r="S503" s="25"/>
    </row>
    <row r="504" spans="2:19" ht="24">
      <c r="B504" s="25"/>
      <c r="E504" s="25"/>
      <c r="H504" s="25"/>
      <c r="L504" s="25"/>
      <c r="P504" s="25"/>
      <c r="S504" s="25"/>
    </row>
    <row r="505" spans="2:19" ht="24">
      <c r="B505" s="25"/>
      <c r="E505" s="25"/>
      <c r="H505" s="25"/>
      <c r="L505" s="25"/>
      <c r="P505" s="25"/>
      <c r="S505" s="25"/>
    </row>
    <row r="506" spans="2:19" ht="24">
      <c r="B506" s="25"/>
      <c r="E506" s="25"/>
      <c r="H506" s="25"/>
      <c r="L506" s="25"/>
      <c r="P506" s="25"/>
      <c r="S506" s="25"/>
    </row>
    <row r="507" spans="2:19" ht="24">
      <c r="B507" s="25"/>
      <c r="E507" s="25"/>
      <c r="H507" s="25"/>
      <c r="L507" s="25"/>
      <c r="P507" s="25"/>
      <c r="S507" s="25"/>
    </row>
    <row r="508" spans="2:19" ht="24">
      <c r="B508" s="25"/>
      <c r="E508" s="25"/>
      <c r="H508" s="25"/>
      <c r="L508" s="25"/>
      <c r="P508" s="25"/>
      <c r="S508" s="25"/>
    </row>
    <row r="509" spans="2:19" ht="24">
      <c r="B509" s="25"/>
      <c r="E509" s="25"/>
      <c r="H509" s="25"/>
      <c r="L509" s="25"/>
      <c r="P509" s="25"/>
      <c r="S509" s="25"/>
    </row>
    <row r="510" spans="2:19" ht="24">
      <c r="B510" s="25"/>
      <c r="E510" s="25"/>
      <c r="H510" s="25"/>
      <c r="L510" s="25"/>
      <c r="P510" s="25"/>
      <c r="S510" s="25"/>
    </row>
    <row r="511" spans="2:19" ht="24">
      <c r="B511" s="25"/>
      <c r="E511" s="25"/>
      <c r="H511" s="25"/>
      <c r="L511" s="25"/>
      <c r="P511" s="25"/>
      <c r="S511" s="25"/>
    </row>
    <row r="512" spans="2:19" ht="24">
      <c r="B512" s="25"/>
      <c r="E512" s="25"/>
      <c r="H512" s="25"/>
      <c r="L512" s="25"/>
      <c r="P512" s="25"/>
      <c r="S512" s="25"/>
    </row>
    <row r="513" spans="2:19" ht="24">
      <c r="B513" s="25"/>
      <c r="E513" s="25"/>
      <c r="H513" s="25"/>
      <c r="L513" s="25"/>
      <c r="P513" s="25"/>
      <c r="S513" s="25"/>
    </row>
    <row r="514" spans="2:19" ht="24">
      <c r="B514" s="25"/>
      <c r="E514" s="25"/>
      <c r="H514" s="25"/>
      <c r="L514" s="25"/>
      <c r="P514" s="25"/>
      <c r="S514" s="25"/>
    </row>
    <row r="515" spans="2:19" ht="24">
      <c r="B515" s="25"/>
      <c r="E515" s="25"/>
      <c r="H515" s="25"/>
      <c r="L515" s="25"/>
      <c r="P515" s="25"/>
      <c r="S515" s="25"/>
    </row>
    <row r="516" spans="2:19" ht="24">
      <c r="B516" s="25"/>
      <c r="E516" s="25"/>
      <c r="H516" s="25"/>
      <c r="L516" s="25"/>
      <c r="P516" s="25"/>
      <c r="S516" s="25"/>
    </row>
    <row r="517" spans="2:19" ht="24">
      <c r="B517" s="25"/>
      <c r="E517" s="25"/>
      <c r="H517" s="25"/>
      <c r="L517" s="25"/>
      <c r="P517" s="25"/>
      <c r="S517" s="25"/>
    </row>
    <row r="518" spans="2:19" ht="24">
      <c r="B518" s="25"/>
      <c r="E518" s="25"/>
      <c r="H518" s="25"/>
      <c r="L518" s="25"/>
      <c r="P518" s="25"/>
      <c r="S518" s="25"/>
    </row>
    <row r="519" spans="2:19" ht="24">
      <c r="B519" s="25"/>
      <c r="E519" s="25"/>
      <c r="H519" s="25"/>
      <c r="L519" s="25"/>
      <c r="P519" s="25"/>
      <c r="S519" s="25"/>
    </row>
    <row r="520" spans="2:19" ht="24">
      <c r="B520" s="25"/>
      <c r="E520" s="25"/>
      <c r="H520" s="25"/>
      <c r="L520" s="25"/>
      <c r="P520" s="25"/>
      <c r="S520" s="25"/>
    </row>
    <row r="521" spans="2:19" ht="24">
      <c r="B521" s="25"/>
      <c r="E521" s="25"/>
      <c r="H521" s="25"/>
      <c r="L521" s="25"/>
      <c r="P521" s="25"/>
      <c r="S521" s="25"/>
    </row>
    <row r="522" spans="2:19" ht="24">
      <c r="B522" s="25"/>
      <c r="E522" s="25"/>
      <c r="H522" s="25"/>
      <c r="L522" s="25"/>
      <c r="P522" s="25"/>
      <c r="S522" s="25"/>
    </row>
    <row r="523" spans="2:19" ht="24">
      <c r="B523" s="25"/>
      <c r="E523" s="25"/>
      <c r="H523" s="25"/>
      <c r="L523" s="25"/>
      <c r="P523" s="25"/>
      <c r="S523" s="25"/>
    </row>
    <row r="524" spans="2:19" ht="24">
      <c r="B524" s="25"/>
      <c r="E524" s="25"/>
      <c r="H524" s="25"/>
      <c r="L524" s="25"/>
      <c r="P524" s="25"/>
      <c r="S524" s="25"/>
    </row>
    <row r="525" spans="2:19" ht="24">
      <c r="B525" s="25"/>
      <c r="E525" s="25"/>
      <c r="H525" s="25"/>
      <c r="L525" s="25"/>
      <c r="P525" s="25"/>
      <c r="S525" s="25"/>
    </row>
    <row r="526" spans="2:19" ht="24">
      <c r="B526" s="25"/>
      <c r="E526" s="25"/>
      <c r="H526" s="25"/>
      <c r="L526" s="25"/>
      <c r="P526" s="25"/>
      <c r="S526" s="25"/>
    </row>
    <row r="527" spans="2:19" ht="24">
      <c r="B527" s="25"/>
      <c r="E527" s="25"/>
      <c r="H527" s="25"/>
      <c r="L527" s="25"/>
      <c r="P527" s="25"/>
      <c r="S527" s="25"/>
    </row>
    <row r="528" spans="2:19" ht="24">
      <c r="B528" s="25"/>
      <c r="E528" s="25"/>
      <c r="H528" s="25"/>
      <c r="L528" s="25"/>
      <c r="P528" s="25"/>
      <c r="S528" s="25"/>
    </row>
    <row r="529" spans="2:19" ht="24">
      <c r="B529" s="25"/>
      <c r="E529" s="25"/>
      <c r="H529" s="25"/>
      <c r="L529" s="25"/>
      <c r="P529" s="25"/>
      <c r="S529" s="25"/>
    </row>
    <row r="530" spans="2:19" ht="24">
      <c r="B530" s="25"/>
      <c r="E530" s="25"/>
      <c r="H530" s="25"/>
      <c r="L530" s="25"/>
      <c r="P530" s="25"/>
      <c r="S530" s="25"/>
    </row>
    <row r="531" spans="2:19" ht="24">
      <c r="B531" s="25"/>
      <c r="E531" s="25"/>
      <c r="H531" s="25"/>
      <c r="L531" s="25"/>
      <c r="P531" s="25"/>
      <c r="S531" s="25"/>
    </row>
    <row r="532" spans="2:19" ht="24">
      <c r="B532" s="25"/>
      <c r="E532" s="25"/>
      <c r="H532" s="25"/>
      <c r="L532" s="25"/>
      <c r="P532" s="25"/>
      <c r="S532" s="25"/>
    </row>
    <row r="533" spans="2:19" ht="24">
      <c r="B533" s="25"/>
      <c r="E533" s="25"/>
      <c r="H533" s="25"/>
      <c r="L533" s="25"/>
      <c r="P533" s="25"/>
      <c r="S533" s="25"/>
    </row>
    <row r="534" spans="2:19" ht="24">
      <c r="B534" s="25"/>
      <c r="E534" s="25"/>
      <c r="H534" s="25"/>
      <c r="L534" s="25"/>
      <c r="P534" s="25"/>
      <c r="S534" s="25"/>
    </row>
    <row r="535" spans="2:19" ht="24">
      <c r="B535" s="25"/>
      <c r="E535" s="25"/>
      <c r="H535" s="25"/>
      <c r="L535" s="25"/>
      <c r="P535" s="25"/>
      <c r="S535" s="25"/>
    </row>
    <row r="536" spans="2:19" ht="24">
      <c r="B536" s="25"/>
      <c r="E536" s="25"/>
      <c r="H536" s="25"/>
      <c r="L536" s="25"/>
      <c r="P536" s="25"/>
      <c r="S536" s="25"/>
    </row>
    <row r="537" spans="2:19" ht="24">
      <c r="B537" s="25"/>
      <c r="E537" s="25"/>
      <c r="H537" s="25"/>
      <c r="L537" s="25"/>
      <c r="P537" s="25"/>
      <c r="S537" s="25"/>
    </row>
    <row r="538" spans="2:19" ht="24">
      <c r="B538" s="25"/>
      <c r="E538" s="25"/>
      <c r="H538" s="25"/>
      <c r="L538" s="25"/>
      <c r="P538" s="25"/>
      <c r="S538" s="25"/>
    </row>
    <row r="539" spans="2:19" ht="24">
      <c r="B539" s="25"/>
      <c r="E539" s="25"/>
      <c r="H539" s="25"/>
      <c r="L539" s="25"/>
      <c r="P539" s="25"/>
      <c r="S539" s="25"/>
    </row>
    <row r="540" spans="2:19" ht="24">
      <c r="B540" s="25"/>
      <c r="E540" s="25"/>
      <c r="H540" s="25"/>
      <c r="L540" s="25"/>
      <c r="P540" s="25"/>
      <c r="S540" s="25"/>
    </row>
    <row r="541" spans="2:19" ht="24">
      <c r="B541" s="25"/>
      <c r="E541" s="25"/>
      <c r="H541" s="25"/>
      <c r="L541" s="25"/>
      <c r="P541" s="25"/>
      <c r="S541" s="25"/>
    </row>
    <row r="542" spans="2:19" ht="24">
      <c r="B542" s="25"/>
      <c r="E542" s="25"/>
      <c r="H542" s="25"/>
      <c r="L542" s="25"/>
      <c r="P542" s="25"/>
      <c r="S542" s="25"/>
    </row>
    <row r="543" spans="2:19" ht="24">
      <c r="B543" s="25"/>
      <c r="E543" s="25"/>
      <c r="H543" s="25"/>
      <c r="L543" s="25"/>
      <c r="P543" s="25"/>
      <c r="S543" s="25"/>
    </row>
    <row r="544" spans="2:19" ht="24">
      <c r="B544" s="25"/>
      <c r="E544" s="25"/>
      <c r="H544" s="25"/>
      <c r="L544" s="25"/>
      <c r="P544" s="25"/>
      <c r="S544" s="25"/>
    </row>
    <row r="545" spans="2:19" ht="24">
      <c r="B545" s="25"/>
      <c r="E545" s="25"/>
      <c r="H545" s="25"/>
      <c r="L545" s="25"/>
      <c r="P545" s="25"/>
      <c r="S545" s="25"/>
    </row>
    <row r="546" spans="2:19" ht="24">
      <c r="B546" s="25"/>
      <c r="E546" s="25"/>
      <c r="H546" s="25"/>
      <c r="L546" s="25"/>
      <c r="P546" s="25"/>
      <c r="S546" s="25"/>
    </row>
    <row r="547" spans="2:19" ht="24">
      <c r="B547" s="25"/>
      <c r="E547" s="25"/>
      <c r="H547" s="25"/>
      <c r="L547" s="25"/>
      <c r="P547" s="25"/>
      <c r="S547" s="25"/>
    </row>
    <row r="548" spans="2:19" ht="24">
      <c r="B548" s="25"/>
      <c r="E548" s="25"/>
      <c r="H548" s="25"/>
      <c r="L548" s="25"/>
      <c r="P548" s="25"/>
      <c r="S548" s="25"/>
    </row>
    <row r="549" spans="2:19" ht="24">
      <c r="B549" s="25"/>
      <c r="E549" s="25"/>
      <c r="H549" s="25"/>
      <c r="L549" s="25"/>
      <c r="P549" s="25"/>
      <c r="S549" s="25"/>
    </row>
    <row r="550" spans="2:19" ht="24">
      <c r="B550" s="25"/>
      <c r="E550" s="25"/>
      <c r="H550" s="25"/>
      <c r="L550" s="25"/>
      <c r="P550" s="25"/>
      <c r="S550" s="25"/>
    </row>
    <row r="551" spans="2:19" ht="24">
      <c r="B551" s="25"/>
      <c r="E551" s="25"/>
      <c r="H551" s="25"/>
      <c r="L551" s="25"/>
      <c r="P551" s="25"/>
      <c r="S551" s="25"/>
    </row>
    <row r="552" spans="2:19" ht="24">
      <c r="B552" s="25"/>
      <c r="E552" s="25"/>
      <c r="H552" s="25"/>
      <c r="L552" s="25"/>
      <c r="P552" s="25"/>
      <c r="S552" s="25"/>
    </row>
    <row r="553" spans="2:19" ht="24">
      <c r="B553" s="25"/>
      <c r="E553" s="25"/>
      <c r="H553" s="25"/>
      <c r="L553" s="25"/>
      <c r="P553" s="25"/>
      <c r="S553" s="25"/>
    </row>
    <row r="554" spans="2:19" ht="24">
      <c r="B554" s="25"/>
      <c r="E554" s="25"/>
      <c r="H554" s="25"/>
      <c r="L554" s="25"/>
      <c r="P554" s="25"/>
      <c r="S554" s="25"/>
    </row>
    <row r="555" spans="2:19" ht="24">
      <c r="B555" s="25"/>
      <c r="E555" s="25"/>
      <c r="H555" s="25"/>
      <c r="L555" s="25"/>
      <c r="P555" s="25"/>
      <c r="S555" s="25"/>
    </row>
    <row r="556" spans="2:19" ht="24">
      <c r="B556" s="25"/>
      <c r="E556" s="25"/>
      <c r="H556" s="25"/>
      <c r="L556" s="25"/>
      <c r="P556" s="25"/>
      <c r="S556" s="25"/>
    </row>
    <row r="557" spans="2:19" ht="24">
      <c r="B557" s="25"/>
      <c r="E557" s="25"/>
      <c r="H557" s="25"/>
      <c r="L557" s="25"/>
      <c r="P557" s="25"/>
      <c r="S557" s="25"/>
    </row>
    <row r="558" spans="2:19" ht="24">
      <c r="B558" s="25"/>
      <c r="E558" s="25"/>
      <c r="H558" s="25"/>
      <c r="L558" s="25"/>
      <c r="P558" s="25"/>
      <c r="S558" s="25"/>
    </row>
    <row r="559" spans="2:19" ht="24">
      <c r="B559" s="25"/>
      <c r="E559" s="25"/>
      <c r="H559" s="25"/>
      <c r="L559" s="25"/>
      <c r="P559" s="25"/>
      <c r="S559" s="25"/>
    </row>
    <row r="560" spans="2:19" ht="24">
      <c r="B560" s="25"/>
      <c r="E560" s="25"/>
      <c r="H560" s="25"/>
      <c r="L560" s="25"/>
      <c r="P560" s="25"/>
      <c r="S560" s="25"/>
    </row>
    <row r="561" spans="2:19" ht="24">
      <c r="B561" s="25"/>
      <c r="E561" s="25"/>
      <c r="H561" s="25"/>
      <c r="L561" s="25"/>
      <c r="P561" s="25"/>
      <c r="S561" s="25"/>
    </row>
    <row r="562" spans="2:19" ht="24">
      <c r="B562" s="25"/>
      <c r="E562" s="25"/>
      <c r="H562" s="25"/>
      <c r="L562" s="25"/>
      <c r="P562" s="25"/>
      <c r="S562" s="25"/>
    </row>
    <row r="563" spans="2:19" ht="24">
      <c r="B563" s="25"/>
      <c r="E563" s="25"/>
      <c r="H563" s="25"/>
      <c r="L563" s="25"/>
      <c r="P563" s="25"/>
      <c r="S563" s="25"/>
    </row>
    <row r="564" spans="2:19" ht="24">
      <c r="B564" s="25"/>
      <c r="E564" s="25"/>
      <c r="H564" s="25"/>
      <c r="L564" s="25"/>
      <c r="P564" s="25"/>
      <c r="S564" s="25"/>
    </row>
    <row r="565" spans="2:19" ht="24">
      <c r="B565" s="25"/>
      <c r="E565" s="25"/>
      <c r="H565" s="25"/>
      <c r="L565" s="25"/>
      <c r="P565" s="25"/>
      <c r="S565" s="25"/>
    </row>
    <row r="566" spans="2:19" ht="24">
      <c r="B566" s="25"/>
      <c r="E566" s="25"/>
      <c r="H566" s="25"/>
      <c r="L566" s="25"/>
      <c r="P566" s="25"/>
      <c r="S566" s="25"/>
    </row>
    <row r="567" spans="2:19" ht="24">
      <c r="B567" s="25"/>
      <c r="E567" s="25"/>
      <c r="H567" s="25"/>
      <c r="L567" s="25"/>
      <c r="P567" s="25"/>
      <c r="S567" s="25"/>
    </row>
    <row r="568" spans="2:19" ht="24">
      <c r="B568" s="25"/>
      <c r="E568" s="25"/>
      <c r="H568" s="25"/>
      <c r="L568" s="25"/>
      <c r="P568" s="25"/>
      <c r="S568" s="25"/>
    </row>
    <row r="569" spans="2:19" ht="24">
      <c r="B569" s="25"/>
      <c r="E569" s="25"/>
      <c r="H569" s="25"/>
      <c r="L569" s="25"/>
      <c r="P569" s="25"/>
      <c r="S569" s="25"/>
    </row>
    <row r="570" spans="2:19" ht="24">
      <c r="B570" s="25"/>
      <c r="E570" s="25"/>
      <c r="H570" s="25"/>
      <c r="L570" s="25"/>
      <c r="P570" s="25"/>
      <c r="S570" s="25"/>
    </row>
    <row r="571" spans="2:19" ht="24">
      <c r="B571" s="25"/>
      <c r="E571" s="25"/>
      <c r="H571" s="25"/>
      <c r="L571" s="25"/>
      <c r="P571" s="25"/>
      <c r="S571" s="25"/>
    </row>
    <row r="572" spans="2:19" ht="24">
      <c r="B572" s="25"/>
      <c r="E572" s="25"/>
      <c r="H572" s="25"/>
      <c r="L572" s="25"/>
      <c r="P572" s="25"/>
      <c r="S572" s="25"/>
    </row>
    <row r="573" spans="2:19" ht="24">
      <c r="B573" s="25"/>
      <c r="E573" s="25"/>
      <c r="H573" s="25"/>
      <c r="L573" s="25"/>
      <c r="P573" s="25"/>
      <c r="S573" s="25"/>
    </row>
    <row r="574" spans="2:19" ht="24">
      <c r="B574" s="25"/>
      <c r="E574" s="25"/>
      <c r="H574" s="25"/>
      <c r="L574" s="25"/>
      <c r="P574" s="25"/>
      <c r="S574" s="25"/>
    </row>
    <row r="575" spans="2:19" ht="24">
      <c r="B575" s="25"/>
      <c r="E575" s="25"/>
      <c r="H575" s="25"/>
      <c r="L575" s="25"/>
      <c r="P575" s="25"/>
      <c r="S575" s="25"/>
    </row>
    <row r="576" spans="2:19" ht="24">
      <c r="B576" s="25"/>
      <c r="E576" s="25"/>
      <c r="H576" s="25"/>
      <c r="L576" s="25"/>
      <c r="P576" s="25"/>
      <c r="S576" s="25"/>
    </row>
    <row r="577" spans="2:19" ht="24">
      <c r="B577" s="25"/>
      <c r="E577" s="25"/>
      <c r="H577" s="25"/>
      <c r="L577" s="25"/>
      <c r="P577" s="25"/>
      <c r="S577" s="25"/>
    </row>
    <row r="578" spans="2:19" ht="24">
      <c r="B578" s="25"/>
      <c r="E578" s="25"/>
      <c r="H578" s="25"/>
      <c r="L578" s="25"/>
      <c r="P578" s="25"/>
      <c r="S578" s="25"/>
    </row>
    <row r="579" spans="2:19" ht="24">
      <c r="B579" s="25"/>
      <c r="E579" s="25"/>
      <c r="H579" s="25"/>
      <c r="L579" s="25"/>
      <c r="P579" s="25"/>
      <c r="S579" s="25"/>
    </row>
    <row r="580" spans="2:19" ht="24">
      <c r="B580" s="25"/>
      <c r="E580" s="25"/>
      <c r="H580" s="25"/>
      <c r="L580" s="25"/>
      <c r="P580" s="25"/>
      <c r="S580" s="25"/>
    </row>
    <row r="581" spans="2:19" ht="24">
      <c r="B581" s="25"/>
      <c r="E581" s="25"/>
      <c r="H581" s="25"/>
      <c r="L581" s="25"/>
      <c r="P581" s="25"/>
      <c r="S581" s="25"/>
    </row>
    <row r="582" spans="2:19" ht="24">
      <c r="B582" s="25"/>
      <c r="E582" s="25"/>
      <c r="H582" s="25"/>
      <c r="L582" s="25"/>
      <c r="P582" s="25"/>
      <c r="S582" s="25"/>
    </row>
    <row r="583" spans="2:19" ht="24">
      <c r="B583" s="25"/>
      <c r="E583" s="25"/>
      <c r="H583" s="25"/>
      <c r="L583" s="25"/>
      <c r="P583" s="25"/>
      <c r="S583" s="25"/>
    </row>
    <row r="584" spans="2:19" ht="24">
      <c r="B584" s="25"/>
      <c r="E584" s="25"/>
      <c r="H584" s="25"/>
      <c r="L584" s="25"/>
      <c r="P584" s="25"/>
      <c r="S584" s="25"/>
    </row>
    <row r="585" spans="2:19" ht="24">
      <c r="B585" s="25"/>
      <c r="E585" s="25"/>
      <c r="H585" s="25"/>
      <c r="L585" s="25"/>
      <c r="P585" s="25"/>
      <c r="S585" s="25"/>
    </row>
    <row r="586" spans="2:19" ht="24">
      <c r="B586" s="25"/>
      <c r="E586" s="25"/>
      <c r="H586" s="25"/>
      <c r="L586" s="25"/>
      <c r="P586" s="25"/>
      <c r="S586" s="25"/>
    </row>
    <row r="587" spans="2:19" ht="24">
      <c r="B587" s="25"/>
      <c r="E587" s="25"/>
      <c r="H587" s="25"/>
      <c r="L587" s="25"/>
      <c r="P587" s="25"/>
      <c r="S587" s="25"/>
    </row>
    <row r="588" spans="2:19" ht="24">
      <c r="B588" s="25"/>
      <c r="E588" s="25"/>
      <c r="H588" s="25"/>
      <c r="L588" s="25"/>
      <c r="P588" s="25"/>
      <c r="S588" s="25"/>
    </row>
    <row r="589" spans="2:19" ht="24">
      <c r="B589" s="25"/>
      <c r="E589" s="25"/>
      <c r="H589" s="25"/>
      <c r="L589" s="25"/>
      <c r="P589" s="25"/>
      <c r="S589" s="25"/>
    </row>
    <row r="590" spans="2:19" ht="24">
      <c r="B590" s="25"/>
      <c r="E590" s="25"/>
      <c r="H590" s="25"/>
      <c r="L590" s="25"/>
      <c r="P590" s="25"/>
      <c r="S590" s="25"/>
    </row>
    <row r="591" spans="2:19" ht="24">
      <c r="B591" s="25"/>
      <c r="E591" s="25"/>
      <c r="H591" s="25"/>
      <c r="L591" s="25"/>
      <c r="P591" s="25"/>
      <c r="S591" s="25"/>
    </row>
    <row r="592" spans="2:19" ht="24">
      <c r="B592" s="25"/>
      <c r="E592" s="25"/>
      <c r="H592" s="25"/>
      <c r="L592" s="25"/>
      <c r="P592" s="25"/>
      <c r="S592" s="25"/>
    </row>
    <row r="593" spans="2:19" ht="24">
      <c r="B593" s="25"/>
      <c r="E593" s="25"/>
      <c r="H593" s="25"/>
      <c r="L593" s="25"/>
      <c r="P593" s="25"/>
      <c r="S593" s="25"/>
    </row>
    <row r="594" spans="2:19" ht="24">
      <c r="B594" s="25"/>
      <c r="E594" s="25"/>
      <c r="H594" s="25"/>
      <c r="L594" s="25"/>
      <c r="P594" s="25"/>
      <c r="S594" s="25"/>
    </row>
    <row r="595" spans="2:19" ht="24">
      <c r="B595" s="25"/>
      <c r="E595" s="25"/>
      <c r="H595" s="25"/>
      <c r="L595" s="25"/>
      <c r="P595" s="25"/>
      <c r="S595" s="25"/>
    </row>
    <row r="596" spans="2:19" ht="24">
      <c r="B596" s="25"/>
      <c r="E596" s="25"/>
      <c r="H596" s="25"/>
      <c r="L596" s="25"/>
      <c r="P596" s="25"/>
      <c r="S596" s="25"/>
    </row>
    <row r="597" spans="2:19" ht="24">
      <c r="B597" s="25"/>
      <c r="E597" s="25"/>
      <c r="H597" s="25"/>
      <c r="L597" s="25"/>
      <c r="P597" s="25"/>
      <c r="S597" s="25"/>
    </row>
    <row r="598" spans="2:19" ht="24">
      <c r="B598" s="25"/>
      <c r="E598" s="25"/>
      <c r="H598" s="25"/>
      <c r="L598" s="25"/>
      <c r="P598" s="25"/>
      <c r="S598" s="25"/>
    </row>
    <row r="599" spans="2:19" ht="24">
      <c r="B599" s="25"/>
      <c r="E599" s="25"/>
      <c r="H599" s="25"/>
      <c r="L599" s="25"/>
      <c r="P599" s="25"/>
      <c r="S599" s="25"/>
    </row>
    <row r="600" spans="2:19" ht="24">
      <c r="B600" s="25"/>
      <c r="E600" s="25"/>
      <c r="H600" s="25"/>
      <c r="L600" s="25"/>
      <c r="P600" s="25"/>
      <c r="S600" s="25"/>
    </row>
    <row r="601" spans="2:19" ht="24">
      <c r="B601" s="25"/>
      <c r="E601" s="25"/>
      <c r="H601" s="25"/>
      <c r="L601" s="25"/>
      <c r="P601" s="25"/>
      <c r="S601" s="25"/>
    </row>
    <row r="602" spans="2:19" ht="24">
      <c r="B602" s="25"/>
      <c r="E602" s="25"/>
      <c r="H602" s="25"/>
      <c r="L602" s="25"/>
      <c r="P602" s="25"/>
      <c r="S602" s="25"/>
    </row>
    <row r="603" spans="2:19" ht="24">
      <c r="B603" s="25"/>
      <c r="E603" s="25"/>
      <c r="H603" s="25"/>
      <c r="L603" s="25"/>
      <c r="P603" s="25"/>
      <c r="S603" s="25"/>
    </row>
    <row r="604" spans="2:19" ht="24">
      <c r="B604" s="25"/>
      <c r="E604" s="25"/>
      <c r="H604" s="25"/>
      <c r="L604" s="25"/>
      <c r="P604" s="25"/>
      <c r="S604" s="25"/>
    </row>
    <row r="605" spans="2:19" ht="24">
      <c r="B605" s="25"/>
      <c r="E605" s="25"/>
      <c r="H605" s="25"/>
      <c r="L605" s="25"/>
      <c r="P605" s="25"/>
      <c r="S605" s="25"/>
    </row>
    <row r="606" spans="2:19" ht="24">
      <c r="B606" s="25"/>
      <c r="E606" s="25"/>
      <c r="H606" s="25"/>
      <c r="L606" s="25"/>
      <c r="P606" s="25"/>
      <c r="S606" s="25"/>
    </row>
    <row r="607" spans="2:19" ht="24">
      <c r="B607" s="25"/>
      <c r="E607" s="25"/>
      <c r="H607" s="25"/>
      <c r="L607" s="25"/>
      <c r="P607" s="25"/>
      <c r="S607" s="25"/>
    </row>
    <row r="608" spans="2:19" ht="24">
      <c r="B608" s="25"/>
      <c r="E608" s="25"/>
      <c r="H608" s="25"/>
      <c r="L608" s="25"/>
      <c r="P608" s="25"/>
      <c r="S608" s="25"/>
    </row>
    <row r="609" spans="2:19" ht="24">
      <c r="B609" s="25"/>
      <c r="E609" s="25"/>
      <c r="H609" s="25"/>
      <c r="L609" s="25"/>
      <c r="P609" s="25"/>
      <c r="S609" s="25"/>
    </row>
    <row r="610" spans="2:19" ht="24">
      <c r="B610" s="25"/>
      <c r="E610" s="25"/>
      <c r="H610" s="25"/>
      <c r="L610" s="25"/>
      <c r="P610" s="25"/>
      <c r="S610" s="25"/>
    </row>
    <row r="611" spans="2:19" ht="24">
      <c r="B611" s="25"/>
      <c r="E611" s="25"/>
      <c r="H611" s="25"/>
      <c r="L611" s="25"/>
      <c r="P611" s="25"/>
      <c r="S611" s="25"/>
    </row>
    <row r="612" spans="2:19" ht="24">
      <c r="B612" s="25"/>
      <c r="E612" s="25"/>
      <c r="H612" s="25"/>
      <c r="L612" s="25"/>
      <c r="P612" s="25"/>
      <c r="S612" s="25"/>
    </row>
    <row r="613" spans="2:19" ht="24">
      <c r="B613" s="25"/>
      <c r="E613" s="25"/>
      <c r="H613" s="25"/>
      <c r="L613" s="25"/>
      <c r="P613" s="25"/>
      <c r="S613" s="25"/>
    </row>
    <row r="614" spans="2:19" ht="24">
      <c r="B614" s="25"/>
      <c r="E614" s="25"/>
      <c r="H614" s="25"/>
      <c r="L614" s="25"/>
      <c r="P614" s="25"/>
      <c r="S614" s="25"/>
    </row>
    <row r="615" spans="2:19" ht="24">
      <c r="B615" s="25"/>
      <c r="E615" s="25"/>
      <c r="H615" s="25"/>
      <c r="L615" s="25"/>
      <c r="P615" s="25"/>
      <c r="S615" s="25"/>
    </row>
    <row r="616" spans="2:19" ht="24">
      <c r="B616" s="25"/>
      <c r="E616" s="25"/>
      <c r="H616" s="25"/>
      <c r="L616" s="25"/>
      <c r="P616" s="25"/>
      <c r="S616" s="25"/>
    </row>
    <row r="617" spans="2:19" ht="24">
      <c r="B617" s="25"/>
      <c r="E617" s="25"/>
      <c r="H617" s="25"/>
      <c r="L617" s="25"/>
      <c r="P617" s="25"/>
      <c r="S617" s="25"/>
    </row>
    <row r="618" spans="2:19" ht="24">
      <c r="B618" s="25"/>
      <c r="E618" s="25"/>
      <c r="H618" s="25"/>
      <c r="L618" s="25"/>
      <c r="P618" s="25"/>
      <c r="S618" s="25"/>
    </row>
    <row r="619" spans="2:19" ht="24">
      <c r="B619" s="25"/>
      <c r="E619" s="25"/>
      <c r="H619" s="25"/>
      <c r="L619" s="25"/>
      <c r="P619" s="25"/>
      <c r="S619" s="25"/>
    </row>
    <row r="620" spans="2:19" ht="24">
      <c r="B620" s="25"/>
      <c r="E620" s="25"/>
      <c r="H620" s="25"/>
      <c r="L620" s="25"/>
      <c r="P620" s="25"/>
      <c r="S620" s="25"/>
    </row>
    <row r="621" spans="2:19" ht="24">
      <c r="B621" s="25"/>
      <c r="E621" s="25"/>
      <c r="H621" s="25"/>
      <c r="L621" s="25"/>
      <c r="P621" s="25"/>
      <c r="S621" s="25"/>
    </row>
    <row r="622" spans="2:19" ht="24">
      <c r="B622" s="25"/>
      <c r="E622" s="25"/>
      <c r="H622" s="25"/>
      <c r="L622" s="25"/>
      <c r="P622" s="25"/>
      <c r="S622" s="25"/>
    </row>
    <row r="623" spans="2:19" ht="24">
      <c r="B623" s="25"/>
      <c r="E623" s="25"/>
      <c r="H623" s="25"/>
      <c r="L623" s="25"/>
      <c r="P623" s="25"/>
      <c r="S623" s="25"/>
    </row>
    <row r="624" spans="2:19" ht="24">
      <c r="B624" s="25"/>
      <c r="E624" s="25"/>
      <c r="H624" s="25"/>
      <c r="L624" s="25"/>
      <c r="P624" s="25"/>
      <c r="S624" s="25"/>
    </row>
    <row r="625" spans="2:19" ht="24">
      <c r="B625" s="25"/>
      <c r="E625" s="25"/>
      <c r="H625" s="25"/>
      <c r="L625" s="25"/>
      <c r="P625" s="25"/>
      <c r="S625" s="25"/>
    </row>
    <row r="626" spans="2:19" ht="24">
      <c r="B626" s="25"/>
      <c r="E626" s="25"/>
      <c r="H626" s="25"/>
      <c r="L626" s="25"/>
      <c r="P626" s="25"/>
      <c r="S626" s="25"/>
    </row>
    <row r="627" spans="2:19" ht="24">
      <c r="B627" s="25"/>
      <c r="E627" s="25"/>
      <c r="H627" s="25"/>
      <c r="L627" s="25"/>
      <c r="P627" s="25"/>
      <c r="S627" s="25"/>
    </row>
    <row r="628" spans="2:19" ht="24">
      <c r="B628" s="25"/>
      <c r="E628" s="25"/>
      <c r="H628" s="25"/>
      <c r="L628" s="25"/>
      <c r="P628" s="25"/>
      <c r="S628" s="25"/>
    </row>
    <row r="629" spans="2:19" ht="24">
      <c r="B629" s="25"/>
      <c r="E629" s="25"/>
      <c r="H629" s="25"/>
      <c r="L629" s="25"/>
      <c r="P629" s="25"/>
      <c r="S629" s="25"/>
    </row>
    <row r="630" spans="2:19" ht="24">
      <c r="B630" s="25"/>
      <c r="E630" s="25"/>
      <c r="H630" s="25"/>
      <c r="L630" s="25"/>
      <c r="P630" s="25"/>
      <c r="S630" s="25"/>
    </row>
    <row r="631" spans="2:19" ht="24">
      <c r="B631" s="25"/>
      <c r="E631" s="25"/>
      <c r="H631" s="25"/>
      <c r="L631" s="25"/>
      <c r="P631" s="25"/>
      <c r="S631" s="25"/>
    </row>
    <row r="632" spans="2:19" ht="24">
      <c r="B632" s="25"/>
      <c r="E632" s="25"/>
      <c r="H632" s="25"/>
      <c r="L632" s="25"/>
      <c r="P632" s="25"/>
      <c r="S632" s="25"/>
    </row>
    <row r="633" spans="2:19" ht="24">
      <c r="B633" s="25"/>
      <c r="E633" s="25"/>
      <c r="H633" s="25"/>
      <c r="L633" s="25"/>
      <c r="P633" s="25"/>
      <c r="S633" s="25"/>
    </row>
    <row r="634" spans="2:19" ht="24">
      <c r="B634" s="25"/>
      <c r="E634" s="25"/>
      <c r="H634" s="25"/>
      <c r="L634" s="25"/>
      <c r="P634" s="25"/>
      <c r="S634" s="25"/>
    </row>
    <row r="635" spans="2:19" ht="24">
      <c r="B635" s="25"/>
      <c r="E635" s="25"/>
      <c r="H635" s="25"/>
      <c r="L635" s="25"/>
      <c r="P635" s="25"/>
      <c r="S635" s="25"/>
    </row>
    <row r="636" spans="2:19" ht="24">
      <c r="B636" s="25"/>
      <c r="E636" s="25"/>
      <c r="H636" s="25"/>
      <c r="L636" s="25"/>
      <c r="P636" s="25"/>
      <c r="S636" s="25"/>
    </row>
    <row r="637" spans="2:19" ht="24">
      <c r="B637" s="25"/>
      <c r="E637" s="25"/>
      <c r="H637" s="25"/>
      <c r="L637" s="25"/>
      <c r="P637" s="25"/>
      <c r="S637" s="25"/>
    </row>
    <row r="638" spans="2:19" ht="24">
      <c r="B638" s="25"/>
      <c r="E638" s="25"/>
      <c r="H638" s="25"/>
      <c r="L638" s="25"/>
      <c r="P638" s="25"/>
      <c r="S638" s="25"/>
    </row>
    <row r="639" spans="2:19" ht="24">
      <c r="B639" s="25"/>
      <c r="E639" s="25"/>
      <c r="H639" s="25"/>
      <c r="L639" s="25"/>
      <c r="P639" s="25"/>
      <c r="S639" s="25"/>
    </row>
    <row r="640" spans="2:19" ht="24">
      <c r="B640" s="25"/>
      <c r="E640" s="25"/>
      <c r="H640" s="25"/>
      <c r="L640" s="25"/>
      <c r="P640" s="25"/>
      <c r="S640" s="25"/>
    </row>
    <row r="641" spans="2:19" ht="24">
      <c r="B641" s="25"/>
      <c r="E641" s="25"/>
      <c r="H641" s="25"/>
      <c r="L641" s="25"/>
      <c r="P641" s="25"/>
      <c r="S641" s="25"/>
    </row>
    <row r="642" spans="2:19" ht="24">
      <c r="B642" s="25"/>
      <c r="E642" s="25"/>
      <c r="H642" s="25"/>
      <c r="L642" s="25"/>
      <c r="P642" s="25"/>
      <c r="S642" s="25"/>
    </row>
    <row r="643" spans="2:19" ht="24">
      <c r="B643" s="25"/>
      <c r="E643" s="25"/>
      <c r="H643" s="25"/>
      <c r="L643" s="25"/>
      <c r="P643" s="25"/>
      <c r="S643" s="25"/>
    </row>
    <row r="644" spans="2:19" ht="24">
      <c r="B644" s="25"/>
      <c r="E644" s="25"/>
      <c r="H644" s="25"/>
      <c r="L644" s="25"/>
      <c r="P644" s="25"/>
      <c r="S644" s="25"/>
    </row>
    <row r="645" spans="2:19" ht="24">
      <c r="B645" s="25"/>
      <c r="E645" s="25"/>
      <c r="H645" s="25"/>
      <c r="L645" s="25"/>
      <c r="P645" s="25"/>
      <c r="S645" s="25"/>
    </row>
    <row r="646" spans="2:19" ht="24">
      <c r="B646" s="25"/>
      <c r="E646" s="25"/>
      <c r="H646" s="25"/>
      <c r="L646" s="25"/>
      <c r="P646" s="25"/>
      <c r="S646" s="25"/>
    </row>
    <row r="647" spans="2:19" ht="24">
      <c r="B647" s="25"/>
      <c r="E647" s="25"/>
      <c r="H647" s="25"/>
      <c r="L647" s="25"/>
      <c r="P647" s="25"/>
      <c r="S647" s="25"/>
    </row>
    <row r="648" spans="2:19" ht="24">
      <c r="B648" s="25"/>
      <c r="E648" s="25"/>
      <c r="H648" s="25"/>
      <c r="L648" s="25"/>
      <c r="P648" s="25"/>
      <c r="S648" s="25"/>
    </row>
    <row r="649" spans="2:19" ht="24">
      <c r="B649" s="25"/>
      <c r="E649" s="25"/>
      <c r="H649" s="25"/>
      <c r="L649" s="25"/>
      <c r="P649" s="25"/>
      <c r="S649" s="25"/>
    </row>
    <row r="650" spans="2:19" ht="24">
      <c r="B650" s="25"/>
      <c r="E650" s="25"/>
      <c r="H650" s="25"/>
      <c r="L650" s="25"/>
      <c r="P650" s="25"/>
      <c r="S650" s="25"/>
    </row>
    <row r="651" spans="2:19" ht="24">
      <c r="B651" s="25"/>
      <c r="E651" s="25"/>
      <c r="H651" s="25"/>
      <c r="L651" s="25"/>
      <c r="P651" s="25"/>
      <c r="S651" s="25"/>
    </row>
    <row r="652" spans="2:19" ht="24">
      <c r="B652" s="25"/>
      <c r="E652" s="25"/>
      <c r="H652" s="25"/>
      <c r="L652" s="25"/>
      <c r="P652" s="25"/>
      <c r="S652" s="25"/>
    </row>
    <row r="653" spans="2:19" ht="24">
      <c r="B653" s="25"/>
      <c r="E653" s="25"/>
      <c r="H653" s="25"/>
      <c r="L653" s="25"/>
      <c r="P653" s="25"/>
      <c r="S653" s="25"/>
    </row>
    <row r="654" spans="2:19" ht="24">
      <c r="B654" s="25"/>
      <c r="E654" s="25"/>
      <c r="H654" s="25"/>
      <c r="L654" s="25"/>
      <c r="P654" s="25"/>
      <c r="S654" s="25"/>
    </row>
    <row r="655" spans="2:19" ht="24">
      <c r="B655" s="25"/>
      <c r="E655" s="25"/>
      <c r="H655" s="25"/>
      <c r="L655" s="25"/>
      <c r="P655" s="25"/>
      <c r="S655" s="25"/>
    </row>
    <row r="656" spans="2:19" ht="24">
      <c r="B656" s="25"/>
      <c r="E656" s="25"/>
      <c r="H656" s="25"/>
      <c r="L656" s="25"/>
      <c r="P656" s="25"/>
      <c r="S656" s="25"/>
    </row>
    <row r="657" spans="2:19" ht="24">
      <c r="B657" s="25"/>
      <c r="E657" s="25"/>
      <c r="H657" s="25"/>
      <c r="L657" s="25"/>
      <c r="P657" s="25"/>
      <c r="S657" s="25"/>
    </row>
    <row r="658" spans="2:19" ht="24">
      <c r="B658" s="25"/>
      <c r="E658" s="25"/>
      <c r="H658" s="25"/>
      <c r="L658" s="25"/>
      <c r="P658" s="25"/>
      <c r="S658" s="25"/>
    </row>
    <row r="659" spans="2:19" ht="24">
      <c r="B659" s="25"/>
      <c r="E659" s="25"/>
      <c r="H659" s="25"/>
      <c r="L659" s="25"/>
      <c r="P659" s="25"/>
      <c r="S659" s="25"/>
    </row>
    <row r="660" spans="2:19" ht="24">
      <c r="B660" s="25"/>
      <c r="E660" s="25"/>
      <c r="H660" s="25"/>
      <c r="L660" s="25"/>
      <c r="P660" s="25"/>
      <c r="S660" s="25"/>
    </row>
    <row r="661" spans="2:19" ht="24">
      <c r="B661" s="25"/>
      <c r="E661" s="25"/>
      <c r="H661" s="25"/>
      <c r="L661" s="25"/>
      <c r="P661" s="25"/>
      <c r="S661" s="25"/>
    </row>
    <row r="662" spans="2:19" ht="24">
      <c r="B662" s="25"/>
      <c r="E662" s="25"/>
      <c r="H662" s="25"/>
      <c r="L662" s="25"/>
      <c r="P662" s="25"/>
      <c r="S662" s="25"/>
    </row>
    <row r="663" spans="2:19" ht="24">
      <c r="B663" s="25"/>
      <c r="E663" s="25"/>
      <c r="H663" s="25"/>
      <c r="L663" s="25"/>
      <c r="P663" s="25"/>
      <c r="S663" s="25"/>
    </row>
    <row r="664" spans="2:19" ht="24">
      <c r="B664" s="25"/>
      <c r="E664" s="25"/>
      <c r="H664" s="25"/>
      <c r="L664" s="25"/>
      <c r="P664" s="25"/>
      <c r="S664" s="25"/>
    </row>
    <row r="665" spans="2:19" ht="24">
      <c r="B665" s="25"/>
      <c r="E665" s="25"/>
      <c r="H665" s="25"/>
      <c r="L665" s="25"/>
      <c r="P665" s="25"/>
      <c r="S665" s="25"/>
    </row>
    <row r="666" spans="2:19" ht="24">
      <c r="B666" s="25"/>
      <c r="E666" s="25"/>
      <c r="H666" s="25"/>
      <c r="L666" s="25"/>
      <c r="P666" s="25"/>
      <c r="S666" s="25"/>
    </row>
    <row r="667" spans="2:19" ht="24">
      <c r="B667" s="25"/>
      <c r="E667" s="25"/>
      <c r="H667" s="25"/>
      <c r="L667" s="25"/>
      <c r="P667" s="25"/>
      <c r="S667" s="25"/>
    </row>
    <row r="668" spans="2:19" ht="24">
      <c r="B668" s="25"/>
      <c r="E668" s="25"/>
      <c r="H668" s="25"/>
      <c r="L668" s="25"/>
      <c r="P668" s="25"/>
      <c r="S668" s="25"/>
    </row>
    <row r="669" spans="2:19" ht="24">
      <c r="B669" s="25"/>
      <c r="E669" s="25"/>
      <c r="H669" s="25"/>
      <c r="L669" s="25"/>
      <c r="P669" s="25"/>
      <c r="S669" s="25"/>
    </row>
    <row r="670" spans="2:19" ht="24">
      <c r="B670" s="25"/>
      <c r="E670" s="25"/>
      <c r="H670" s="25"/>
      <c r="L670" s="25"/>
      <c r="P670" s="25"/>
      <c r="S670" s="25"/>
    </row>
    <row r="671" spans="2:19" ht="24">
      <c r="B671" s="25"/>
      <c r="E671" s="25"/>
      <c r="H671" s="25"/>
      <c r="L671" s="25"/>
      <c r="P671" s="25"/>
      <c r="S671" s="25"/>
    </row>
    <row r="672" spans="2:19" ht="24">
      <c r="B672" s="25"/>
      <c r="E672" s="25"/>
      <c r="H672" s="25"/>
      <c r="L672" s="25"/>
      <c r="P672" s="25"/>
      <c r="S672" s="25"/>
    </row>
    <row r="673" spans="2:19" ht="24">
      <c r="B673" s="25"/>
      <c r="E673" s="25"/>
      <c r="H673" s="25"/>
      <c r="L673" s="25"/>
      <c r="P673" s="25"/>
      <c r="S673" s="25"/>
    </row>
    <row r="674" spans="2:19" ht="24">
      <c r="B674" s="25"/>
      <c r="E674" s="25"/>
      <c r="H674" s="25"/>
      <c r="L674" s="25"/>
      <c r="P674" s="25"/>
      <c r="S674" s="25"/>
    </row>
    <row r="675" spans="2:19" ht="24">
      <c r="B675" s="25"/>
      <c r="E675" s="25"/>
      <c r="H675" s="25"/>
      <c r="L675" s="25"/>
      <c r="P675" s="25"/>
      <c r="S675" s="25"/>
    </row>
    <row r="676" spans="2:19" ht="24">
      <c r="B676" s="25"/>
      <c r="E676" s="25"/>
      <c r="H676" s="25"/>
      <c r="L676" s="25"/>
      <c r="P676" s="25"/>
      <c r="S676" s="25"/>
    </row>
    <row r="677" spans="2:19" ht="24">
      <c r="B677" s="25"/>
      <c r="E677" s="25"/>
      <c r="H677" s="25"/>
      <c r="L677" s="25"/>
      <c r="P677" s="25"/>
      <c r="S677" s="25"/>
    </row>
    <row r="678" spans="2:19" ht="24">
      <c r="B678" s="25"/>
      <c r="E678" s="25"/>
      <c r="H678" s="25"/>
      <c r="L678" s="25"/>
      <c r="P678" s="25"/>
      <c r="S678" s="25"/>
    </row>
    <row r="679" spans="2:19" ht="24">
      <c r="B679" s="25"/>
      <c r="E679" s="25"/>
      <c r="H679" s="25"/>
      <c r="L679" s="25"/>
      <c r="P679" s="25"/>
      <c r="S679" s="25"/>
    </row>
    <row r="680" spans="2:19" ht="24">
      <c r="B680" s="25"/>
      <c r="E680" s="25"/>
      <c r="H680" s="25"/>
      <c r="L680" s="25"/>
      <c r="P680" s="25"/>
      <c r="S680" s="25"/>
    </row>
    <row r="681" spans="2:19" ht="24">
      <c r="B681" s="25"/>
      <c r="E681" s="25"/>
      <c r="H681" s="25"/>
      <c r="L681" s="25"/>
      <c r="P681" s="25"/>
      <c r="S681" s="25"/>
    </row>
    <row r="682" spans="2:19" ht="24">
      <c r="B682" s="25"/>
      <c r="E682" s="25"/>
      <c r="H682" s="25"/>
      <c r="L682" s="25"/>
      <c r="P682" s="25"/>
      <c r="S682" s="25"/>
    </row>
    <row r="683" spans="2:19" ht="24">
      <c r="B683" s="25"/>
      <c r="E683" s="25"/>
      <c r="H683" s="25"/>
      <c r="L683" s="25"/>
      <c r="P683" s="25"/>
      <c r="S683" s="25"/>
    </row>
    <row r="684" spans="2:19" ht="24">
      <c r="B684" s="25"/>
      <c r="E684" s="25"/>
      <c r="H684" s="25"/>
      <c r="L684" s="25"/>
      <c r="P684" s="25"/>
      <c r="S684" s="25"/>
    </row>
    <row r="685" spans="2:19" ht="24">
      <c r="B685" s="25"/>
      <c r="E685" s="25"/>
      <c r="H685" s="25"/>
      <c r="L685" s="25"/>
      <c r="P685" s="25"/>
      <c r="S685" s="25"/>
    </row>
    <row r="686" spans="2:19" ht="24">
      <c r="B686" s="25"/>
      <c r="E686" s="25"/>
      <c r="H686" s="25"/>
      <c r="L686" s="25"/>
      <c r="P686" s="25"/>
      <c r="S686" s="25"/>
    </row>
    <row r="687" spans="2:19" ht="24">
      <c r="B687" s="25"/>
      <c r="E687" s="25"/>
      <c r="H687" s="25"/>
      <c r="L687" s="25"/>
      <c r="P687" s="25"/>
      <c r="S687" s="25"/>
    </row>
    <row r="688" spans="2:19" ht="24">
      <c r="B688" s="25"/>
      <c r="E688" s="25"/>
      <c r="H688" s="25"/>
      <c r="L688" s="25"/>
      <c r="P688" s="25"/>
      <c r="S688" s="25"/>
    </row>
    <row r="689" spans="2:19" ht="24">
      <c r="B689" s="25"/>
      <c r="E689" s="25"/>
      <c r="H689" s="25"/>
      <c r="L689" s="25"/>
      <c r="P689" s="25"/>
      <c r="S689" s="25"/>
    </row>
    <row r="690" spans="2:19" ht="24">
      <c r="B690" s="25"/>
      <c r="E690" s="25"/>
      <c r="H690" s="25"/>
      <c r="L690" s="25"/>
      <c r="P690" s="25"/>
      <c r="S690" s="25"/>
    </row>
    <row r="691" spans="2:19" ht="24">
      <c r="B691" s="25"/>
      <c r="E691" s="25"/>
      <c r="H691" s="25"/>
      <c r="L691" s="25"/>
      <c r="P691" s="25"/>
      <c r="S691" s="25"/>
    </row>
    <row r="692" spans="2:19" ht="24">
      <c r="B692" s="25"/>
      <c r="E692" s="25"/>
      <c r="H692" s="25"/>
      <c r="L692" s="25"/>
      <c r="P692" s="25"/>
      <c r="S692" s="25"/>
    </row>
    <row r="693" spans="2:19" ht="24">
      <c r="B693" s="25"/>
      <c r="E693" s="25"/>
      <c r="H693" s="25"/>
      <c r="L693" s="25"/>
      <c r="P693" s="25"/>
      <c r="S693" s="25"/>
    </row>
    <row r="694" spans="2:19" ht="24">
      <c r="B694" s="25"/>
      <c r="E694" s="25"/>
      <c r="H694" s="25"/>
      <c r="L694" s="25"/>
      <c r="P694" s="25"/>
      <c r="S694" s="25"/>
    </row>
    <row r="695" spans="2:19" ht="24">
      <c r="B695" s="25"/>
      <c r="E695" s="25"/>
      <c r="H695" s="25"/>
      <c r="L695" s="25"/>
      <c r="P695" s="25"/>
      <c r="S695" s="25"/>
    </row>
    <row r="696" spans="2:19" ht="24">
      <c r="B696" s="25"/>
      <c r="E696" s="25"/>
      <c r="H696" s="25"/>
      <c r="L696" s="25"/>
      <c r="P696" s="25"/>
      <c r="S696" s="25"/>
    </row>
    <row r="697" spans="2:19" ht="24">
      <c r="B697" s="25"/>
      <c r="E697" s="25"/>
      <c r="H697" s="25"/>
      <c r="L697" s="25"/>
      <c r="P697" s="25"/>
      <c r="S697" s="25"/>
    </row>
    <row r="698" spans="2:19" ht="24">
      <c r="B698" s="25"/>
      <c r="E698" s="25"/>
      <c r="H698" s="25"/>
      <c r="L698" s="25"/>
      <c r="P698" s="25"/>
      <c r="S698" s="25"/>
    </row>
    <row r="699" spans="2:19" ht="24">
      <c r="B699" s="25"/>
      <c r="E699" s="25"/>
      <c r="H699" s="25"/>
      <c r="L699" s="25"/>
      <c r="P699" s="25"/>
      <c r="S699" s="25"/>
    </row>
    <row r="700" spans="2:19" ht="24">
      <c r="B700" s="25"/>
      <c r="E700" s="25"/>
      <c r="H700" s="25"/>
      <c r="L700" s="25"/>
      <c r="P700" s="25"/>
      <c r="S700" s="25"/>
    </row>
    <row r="701" spans="2:19" ht="24">
      <c r="B701" s="25"/>
      <c r="E701" s="25"/>
      <c r="H701" s="25"/>
      <c r="L701" s="25"/>
      <c r="P701" s="25"/>
      <c r="S701" s="25"/>
    </row>
    <row r="702" spans="2:19" ht="24">
      <c r="B702" s="25"/>
      <c r="E702" s="25"/>
      <c r="H702" s="25"/>
      <c r="L702" s="25"/>
      <c r="P702" s="25"/>
      <c r="S702" s="25"/>
    </row>
    <row r="703" spans="2:19" ht="24">
      <c r="B703" s="25"/>
      <c r="E703" s="25"/>
      <c r="H703" s="25"/>
      <c r="L703" s="25"/>
      <c r="P703" s="25"/>
      <c r="S703" s="25"/>
    </row>
    <row r="704" spans="2:19" ht="24">
      <c r="B704" s="25"/>
      <c r="E704" s="25"/>
      <c r="H704" s="25"/>
      <c r="L704" s="25"/>
      <c r="P704" s="25"/>
      <c r="S704" s="25"/>
    </row>
    <row r="705" spans="2:19" ht="24">
      <c r="B705" s="25"/>
      <c r="E705" s="25"/>
      <c r="H705" s="25"/>
      <c r="L705" s="25"/>
      <c r="P705" s="25"/>
      <c r="S705" s="25"/>
    </row>
    <row r="706" spans="2:19" ht="24">
      <c r="B706" s="25"/>
      <c r="E706" s="25"/>
      <c r="H706" s="25"/>
      <c r="L706" s="25"/>
      <c r="P706" s="25"/>
      <c r="S706" s="25"/>
    </row>
    <row r="707" spans="2:19" ht="24">
      <c r="B707" s="25"/>
      <c r="E707" s="25"/>
      <c r="H707" s="25"/>
      <c r="L707" s="25"/>
      <c r="P707" s="25"/>
      <c r="S707" s="25"/>
    </row>
    <row r="708" spans="2:19" ht="24">
      <c r="B708" s="25"/>
      <c r="E708" s="25"/>
      <c r="H708" s="25"/>
      <c r="L708" s="25"/>
      <c r="P708" s="25"/>
      <c r="S708" s="25"/>
    </row>
    <row r="709" spans="2:19" ht="24">
      <c r="B709" s="25"/>
      <c r="E709" s="25"/>
      <c r="H709" s="25"/>
      <c r="L709" s="25"/>
      <c r="P709" s="25"/>
      <c r="S709" s="25"/>
    </row>
    <row r="710" spans="2:19" ht="24">
      <c r="B710" s="25"/>
      <c r="E710" s="25"/>
      <c r="H710" s="25"/>
      <c r="L710" s="25"/>
      <c r="P710" s="25"/>
      <c r="S710" s="25"/>
    </row>
    <row r="711" spans="2:19" ht="24">
      <c r="B711" s="25"/>
      <c r="E711" s="25"/>
      <c r="H711" s="25"/>
      <c r="L711" s="25"/>
      <c r="P711" s="25"/>
      <c r="S711" s="25"/>
    </row>
    <row r="712" spans="2:19" ht="24">
      <c r="B712" s="25"/>
      <c r="E712" s="25"/>
      <c r="H712" s="25"/>
      <c r="L712" s="25"/>
      <c r="P712" s="25"/>
      <c r="S712" s="25"/>
    </row>
    <row r="713" spans="2:19" ht="24">
      <c r="B713" s="25"/>
      <c r="E713" s="25"/>
      <c r="H713" s="25"/>
      <c r="L713" s="25"/>
      <c r="P713" s="25"/>
      <c r="S713" s="25"/>
    </row>
    <row r="714" spans="2:19" ht="24">
      <c r="B714" s="25"/>
      <c r="E714" s="25"/>
      <c r="H714" s="25"/>
      <c r="L714" s="25"/>
      <c r="P714" s="25"/>
      <c r="S714" s="25"/>
    </row>
    <row r="715" spans="2:19" ht="24">
      <c r="B715" s="25"/>
      <c r="E715" s="25"/>
      <c r="H715" s="25"/>
      <c r="L715" s="25"/>
      <c r="P715" s="25"/>
      <c r="S715" s="25"/>
    </row>
    <row r="716" spans="2:19" ht="24">
      <c r="B716" s="25"/>
      <c r="E716" s="25"/>
      <c r="H716" s="25"/>
      <c r="L716" s="25"/>
      <c r="P716" s="25"/>
      <c r="S716" s="25"/>
    </row>
    <row r="717" spans="2:19" ht="24">
      <c r="B717" s="25"/>
      <c r="E717" s="25"/>
      <c r="H717" s="25"/>
      <c r="L717" s="25"/>
      <c r="P717" s="25"/>
      <c r="S717" s="25"/>
    </row>
    <row r="718" spans="2:19" ht="24">
      <c r="B718" s="25"/>
      <c r="E718" s="25"/>
      <c r="H718" s="25"/>
      <c r="L718" s="25"/>
      <c r="P718" s="25"/>
      <c r="S718" s="25"/>
    </row>
    <row r="719" spans="2:19" ht="24">
      <c r="B719" s="25"/>
      <c r="E719" s="25"/>
      <c r="H719" s="25"/>
      <c r="L719" s="25"/>
      <c r="P719" s="25"/>
      <c r="S719" s="25"/>
    </row>
    <row r="720" spans="2:19" ht="24">
      <c r="B720" s="25"/>
      <c r="E720" s="25"/>
      <c r="H720" s="25"/>
      <c r="L720" s="25"/>
      <c r="P720" s="25"/>
      <c r="S720" s="25"/>
    </row>
    <row r="721" spans="2:19" ht="24">
      <c r="B721" s="25"/>
      <c r="E721" s="25"/>
      <c r="H721" s="25"/>
      <c r="L721" s="25"/>
      <c r="P721" s="25"/>
      <c r="S721" s="25"/>
    </row>
    <row r="722" spans="2:19" ht="24">
      <c r="B722" s="25"/>
      <c r="E722" s="25"/>
      <c r="H722" s="25"/>
      <c r="L722" s="25"/>
      <c r="P722" s="25"/>
      <c r="S722" s="25"/>
    </row>
    <row r="723" spans="2:19" ht="24">
      <c r="B723" s="25"/>
      <c r="E723" s="25"/>
      <c r="H723" s="25"/>
      <c r="L723" s="25"/>
      <c r="P723" s="25"/>
      <c r="S723" s="25"/>
    </row>
    <row r="724" spans="2:19" ht="24">
      <c r="B724" s="25"/>
      <c r="E724" s="25"/>
      <c r="H724" s="25"/>
      <c r="L724" s="25"/>
      <c r="P724" s="25"/>
      <c r="S724" s="25"/>
    </row>
    <row r="725" spans="2:19" ht="24">
      <c r="B725" s="25"/>
      <c r="E725" s="25"/>
      <c r="H725" s="25"/>
      <c r="L725" s="25"/>
      <c r="P725" s="25"/>
      <c r="S725" s="25"/>
    </row>
    <row r="726" spans="2:19" ht="24">
      <c r="B726" s="25"/>
      <c r="E726" s="25"/>
      <c r="H726" s="25"/>
      <c r="L726" s="25"/>
      <c r="P726" s="25"/>
      <c r="S726" s="25"/>
    </row>
    <row r="727" spans="2:19" ht="24">
      <c r="B727" s="25"/>
      <c r="E727" s="25"/>
      <c r="H727" s="25"/>
      <c r="L727" s="25"/>
      <c r="P727" s="25"/>
      <c r="S727" s="25"/>
    </row>
    <row r="728" spans="2:19" ht="24">
      <c r="B728" s="25"/>
      <c r="E728" s="25"/>
      <c r="H728" s="25"/>
      <c r="L728" s="25"/>
      <c r="P728" s="25"/>
      <c r="S728" s="25"/>
    </row>
    <row r="729" spans="2:19" ht="24">
      <c r="B729" s="25"/>
      <c r="E729" s="25"/>
      <c r="H729" s="25"/>
      <c r="L729" s="25"/>
      <c r="P729" s="25"/>
      <c r="S729" s="25"/>
    </row>
    <row r="730" spans="2:19" ht="24">
      <c r="B730" s="25"/>
      <c r="E730" s="25"/>
      <c r="H730" s="25"/>
      <c r="L730" s="25"/>
      <c r="P730" s="25"/>
      <c r="S730" s="25"/>
    </row>
    <row r="731" spans="2:19" ht="24">
      <c r="B731" s="25"/>
      <c r="E731" s="25"/>
      <c r="H731" s="25"/>
      <c r="L731" s="25"/>
      <c r="P731" s="25"/>
      <c r="S731" s="25"/>
    </row>
    <row r="732" spans="2:19" ht="24">
      <c r="B732" s="25"/>
      <c r="E732" s="25"/>
      <c r="H732" s="25"/>
      <c r="L732" s="25"/>
      <c r="P732" s="25"/>
      <c r="S732" s="25"/>
    </row>
    <row r="733" spans="2:19" ht="24">
      <c r="B733" s="25"/>
      <c r="E733" s="25"/>
      <c r="H733" s="25"/>
      <c r="L733" s="25"/>
      <c r="P733" s="25"/>
      <c r="S733" s="25"/>
    </row>
    <row r="734" spans="2:19" ht="24">
      <c r="B734" s="25"/>
      <c r="E734" s="25"/>
      <c r="H734" s="25"/>
      <c r="L734" s="25"/>
      <c r="P734" s="25"/>
      <c r="S734" s="25"/>
    </row>
    <row r="735" spans="2:19" ht="24">
      <c r="B735" s="25"/>
      <c r="E735" s="25"/>
      <c r="H735" s="25"/>
      <c r="L735" s="25"/>
      <c r="P735" s="25"/>
      <c r="S735" s="25"/>
    </row>
    <row r="736" spans="2:19" ht="24">
      <c r="B736" s="25"/>
      <c r="E736" s="25"/>
      <c r="H736" s="25"/>
      <c r="L736" s="25"/>
      <c r="P736" s="25"/>
      <c r="S736" s="25"/>
    </row>
    <row r="737" spans="2:19" ht="24">
      <c r="B737" s="25"/>
      <c r="E737" s="25"/>
      <c r="H737" s="25"/>
      <c r="L737" s="25"/>
      <c r="P737" s="25"/>
      <c r="S737" s="25"/>
    </row>
    <row r="738" spans="2:19" ht="24">
      <c r="B738" s="25"/>
      <c r="E738" s="25"/>
      <c r="H738" s="25"/>
      <c r="L738" s="25"/>
      <c r="P738" s="25"/>
      <c r="S738" s="25"/>
    </row>
    <row r="739" spans="2:19" ht="24">
      <c r="B739" s="25"/>
      <c r="E739" s="25"/>
      <c r="H739" s="25"/>
      <c r="L739" s="25"/>
      <c r="P739" s="25"/>
      <c r="S739" s="25"/>
    </row>
    <row r="740" spans="2:19" ht="24">
      <c r="B740" s="25"/>
      <c r="E740" s="25"/>
      <c r="H740" s="25"/>
      <c r="L740" s="25"/>
      <c r="P740" s="25"/>
      <c r="S740" s="25"/>
    </row>
    <row r="741" spans="2:19" ht="24">
      <c r="B741" s="25"/>
      <c r="E741" s="25"/>
      <c r="H741" s="25"/>
      <c r="L741" s="25"/>
      <c r="P741" s="25"/>
      <c r="S741" s="25"/>
    </row>
    <row r="742" spans="2:19" ht="24">
      <c r="B742" s="25"/>
      <c r="E742" s="25"/>
      <c r="H742" s="25"/>
      <c r="L742" s="25"/>
      <c r="P742" s="25"/>
      <c r="S742" s="25"/>
    </row>
    <row r="743" spans="2:19" ht="24">
      <c r="B743" s="25"/>
      <c r="E743" s="25"/>
      <c r="H743" s="25"/>
      <c r="L743" s="25"/>
      <c r="P743" s="25"/>
      <c r="S743" s="25"/>
    </row>
    <row r="744" spans="2:19" ht="24">
      <c r="B744" s="25"/>
      <c r="E744" s="25"/>
      <c r="H744" s="25"/>
      <c r="L744" s="25"/>
      <c r="P744" s="25"/>
      <c r="S744" s="25"/>
    </row>
    <row r="745" spans="2:19" ht="24">
      <c r="B745" s="25"/>
      <c r="E745" s="25"/>
      <c r="H745" s="25"/>
      <c r="L745" s="25"/>
      <c r="P745" s="25"/>
      <c r="S745" s="25"/>
    </row>
    <row r="746" spans="2:19" ht="24">
      <c r="B746" s="25"/>
      <c r="E746" s="25"/>
      <c r="H746" s="25"/>
      <c r="L746" s="25"/>
      <c r="P746" s="25"/>
      <c r="S746" s="25"/>
    </row>
    <row r="747" spans="2:19" ht="24">
      <c r="B747" s="25"/>
      <c r="E747" s="25"/>
      <c r="H747" s="25"/>
      <c r="L747" s="25"/>
      <c r="P747" s="25"/>
      <c r="S747" s="25"/>
    </row>
    <row r="748" spans="2:19" ht="24">
      <c r="B748" s="25"/>
      <c r="E748" s="25"/>
      <c r="H748" s="25"/>
      <c r="L748" s="25"/>
      <c r="P748" s="25"/>
      <c r="S748" s="25"/>
    </row>
    <row r="749" spans="2:19" ht="24">
      <c r="B749" s="25"/>
      <c r="E749" s="25"/>
      <c r="H749" s="25"/>
      <c r="L749" s="25"/>
      <c r="P749" s="25"/>
      <c r="S749" s="25"/>
    </row>
    <row r="750" spans="2:19" ht="24">
      <c r="B750" s="25"/>
      <c r="E750" s="25"/>
      <c r="H750" s="25"/>
      <c r="L750" s="25"/>
      <c r="P750" s="25"/>
      <c r="S750" s="25"/>
    </row>
    <row r="751" spans="2:19" ht="24">
      <c r="B751" s="25"/>
      <c r="E751" s="25"/>
      <c r="H751" s="25"/>
      <c r="L751" s="25"/>
      <c r="P751" s="25"/>
      <c r="S751" s="25"/>
    </row>
    <row r="752" spans="2:19" ht="24">
      <c r="B752" s="25"/>
      <c r="E752" s="25"/>
      <c r="H752" s="25"/>
      <c r="L752" s="25"/>
      <c r="P752" s="25"/>
      <c r="S752" s="25"/>
    </row>
    <row r="753" spans="2:19" ht="24">
      <c r="B753" s="25"/>
      <c r="E753" s="25"/>
      <c r="H753" s="25"/>
      <c r="L753" s="25"/>
      <c r="P753" s="25"/>
      <c r="S753" s="25"/>
    </row>
    <row r="754" spans="2:19" ht="24">
      <c r="B754" s="25"/>
      <c r="E754" s="25"/>
      <c r="H754" s="25"/>
      <c r="L754" s="25"/>
      <c r="P754" s="25"/>
      <c r="S754" s="25"/>
    </row>
    <row r="755" spans="2:19" ht="24">
      <c r="B755" s="25"/>
      <c r="E755" s="25"/>
      <c r="H755" s="25"/>
      <c r="L755" s="25"/>
      <c r="P755" s="25"/>
      <c r="S755" s="25"/>
    </row>
    <row r="756" spans="2:19" ht="24">
      <c r="B756" s="25"/>
      <c r="E756" s="25"/>
      <c r="H756" s="25"/>
      <c r="L756" s="25"/>
      <c r="P756" s="25"/>
      <c r="S756" s="25"/>
    </row>
    <row r="757" spans="2:19" ht="24">
      <c r="B757" s="25"/>
      <c r="E757" s="25"/>
      <c r="H757" s="25"/>
      <c r="L757" s="25"/>
      <c r="P757" s="25"/>
      <c r="S757" s="25"/>
    </row>
    <row r="758" spans="2:19" ht="24">
      <c r="B758" s="25"/>
      <c r="E758" s="25"/>
      <c r="H758" s="25"/>
      <c r="L758" s="25"/>
      <c r="P758" s="25"/>
      <c r="S758" s="25"/>
    </row>
    <row r="759" spans="2:19" ht="24">
      <c r="B759" s="25"/>
      <c r="E759" s="25"/>
      <c r="H759" s="25"/>
      <c r="L759" s="25"/>
      <c r="P759" s="25"/>
      <c r="S759" s="25"/>
    </row>
    <row r="760" spans="2:19" ht="24">
      <c r="B760" s="25"/>
      <c r="E760" s="25"/>
      <c r="H760" s="25"/>
      <c r="L760" s="25"/>
      <c r="P760" s="25"/>
      <c r="S760" s="25"/>
    </row>
    <row r="761" spans="2:19" ht="24">
      <c r="B761" s="25"/>
      <c r="E761" s="25"/>
      <c r="H761" s="25"/>
      <c r="L761" s="25"/>
      <c r="P761" s="25"/>
      <c r="S761" s="25"/>
    </row>
    <row r="762" spans="2:19" ht="24">
      <c r="B762" s="25"/>
      <c r="E762" s="25"/>
      <c r="H762" s="25"/>
      <c r="L762" s="25"/>
      <c r="P762" s="25"/>
      <c r="S762" s="25"/>
    </row>
    <row r="763" spans="2:19" ht="24">
      <c r="B763" s="25"/>
      <c r="E763" s="25"/>
      <c r="H763" s="25"/>
      <c r="L763" s="25"/>
      <c r="P763" s="25"/>
      <c r="S763" s="25"/>
    </row>
    <row r="764" spans="2:19" ht="24">
      <c r="B764" s="25"/>
      <c r="E764" s="25"/>
      <c r="H764" s="25"/>
      <c r="L764" s="25"/>
      <c r="P764" s="25"/>
      <c r="S764" s="25"/>
    </row>
    <row r="765" spans="2:19" ht="24">
      <c r="B765" s="25"/>
      <c r="E765" s="25"/>
      <c r="H765" s="25"/>
      <c r="L765" s="25"/>
      <c r="P765" s="25"/>
      <c r="S765" s="25"/>
    </row>
    <row r="766" spans="2:19" ht="24">
      <c r="B766" s="25"/>
      <c r="E766" s="25"/>
      <c r="H766" s="25"/>
      <c r="L766" s="25"/>
      <c r="P766" s="25"/>
      <c r="S766" s="25"/>
    </row>
    <row r="767" spans="2:19" ht="24">
      <c r="B767" s="25"/>
      <c r="E767" s="25"/>
      <c r="H767" s="25"/>
      <c r="L767" s="25"/>
      <c r="P767" s="25"/>
      <c r="S767" s="25"/>
    </row>
    <row r="768" spans="2:19" ht="24">
      <c r="B768" s="25"/>
      <c r="E768" s="25"/>
      <c r="H768" s="25"/>
      <c r="L768" s="25"/>
      <c r="P768" s="25"/>
      <c r="S768" s="25"/>
    </row>
    <row r="769" spans="2:19" ht="24">
      <c r="B769" s="25"/>
      <c r="E769" s="25"/>
      <c r="H769" s="25"/>
      <c r="L769" s="25"/>
      <c r="P769" s="25"/>
      <c r="S769" s="25"/>
    </row>
    <row r="770" spans="2:19" ht="24">
      <c r="B770" s="25"/>
      <c r="E770" s="25"/>
      <c r="H770" s="25"/>
      <c r="L770" s="25"/>
      <c r="P770" s="25"/>
      <c r="S770" s="25"/>
    </row>
    <row r="771" spans="2:19" ht="24">
      <c r="B771" s="25"/>
      <c r="E771" s="25"/>
      <c r="H771" s="25"/>
      <c r="L771" s="25"/>
      <c r="P771" s="25"/>
      <c r="S771" s="25"/>
    </row>
    <row r="772" spans="2:19" ht="24">
      <c r="B772" s="25"/>
      <c r="E772" s="25"/>
      <c r="H772" s="25"/>
      <c r="L772" s="25"/>
      <c r="P772" s="25"/>
      <c r="S772" s="25"/>
    </row>
    <row r="773" spans="2:19" ht="24">
      <c r="B773" s="25"/>
      <c r="E773" s="25"/>
      <c r="H773" s="25"/>
      <c r="L773" s="25"/>
      <c r="P773" s="25"/>
      <c r="S773" s="25"/>
    </row>
    <row r="774" spans="2:19" ht="24">
      <c r="B774" s="25"/>
      <c r="E774" s="25"/>
      <c r="H774" s="25"/>
      <c r="L774" s="25"/>
      <c r="P774" s="25"/>
      <c r="S774" s="25"/>
    </row>
    <row r="775" spans="2:19" ht="24">
      <c r="B775" s="25"/>
      <c r="E775" s="25"/>
      <c r="H775" s="25"/>
      <c r="L775" s="25"/>
      <c r="P775" s="25"/>
      <c r="S775" s="25"/>
    </row>
    <row r="776" spans="2:19" ht="24">
      <c r="B776" s="25"/>
      <c r="E776" s="25"/>
      <c r="H776" s="25"/>
      <c r="L776" s="25"/>
      <c r="P776" s="25"/>
      <c r="S776" s="25"/>
    </row>
    <row r="777" spans="2:19" ht="24">
      <c r="B777" s="25"/>
      <c r="E777" s="25"/>
      <c r="H777" s="25"/>
      <c r="L777" s="25"/>
      <c r="P777" s="25"/>
      <c r="S777" s="25"/>
    </row>
    <row r="778" spans="2:19" ht="24">
      <c r="B778" s="25"/>
      <c r="E778" s="25"/>
      <c r="H778" s="25"/>
      <c r="L778" s="25"/>
      <c r="P778" s="25"/>
      <c r="S778" s="25"/>
    </row>
    <row r="779" spans="2:19" ht="24">
      <c r="B779" s="25"/>
      <c r="E779" s="25"/>
      <c r="H779" s="25"/>
      <c r="L779" s="25"/>
      <c r="P779" s="25"/>
      <c r="S779" s="25"/>
    </row>
    <row r="780" spans="2:19" ht="24">
      <c r="B780" s="25"/>
      <c r="E780" s="25"/>
      <c r="H780" s="25"/>
      <c r="L780" s="25"/>
      <c r="P780" s="25"/>
      <c r="S780" s="25"/>
    </row>
    <row r="781" spans="2:19" ht="24">
      <c r="B781" s="25"/>
      <c r="E781" s="25"/>
      <c r="H781" s="25"/>
      <c r="L781" s="25"/>
      <c r="P781" s="25"/>
      <c r="S781" s="25"/>
    </row>
    <row r="782" spans="2:19" ht="24">
      <c r="B782" s="25"/>
      <c r="E782" s="25"/>
      <c r="H782" s="25"/>
      <c r="L782" s="25"/>
      <c r="P782" s="25"/>
      <c r="S782" s="25"/>
    </row>
    <row r="783" spans="2:19" ht="24">
      <c r="B783" s="25"/>
      <c r="E783" s="25"/>
      <c r="H783" s="25"/>
      <c r="L783" s="25"/>
      <c r="P783" s="25"/>
      <c r="S783" s="25"/>
    </row>
    <row r="784" spans="2:19" ht="24">
      <c r="B784" s="25"/>
      <c r="E784" s="25"/>
      <c r="H784" s="25"/>
      <c r="L784" s="25"/>
      <c r="P784" s="25"/>
      <c r="S784" s="25"/>
    </row>
    <row r="785" spans="2:19" ht="24">
      <c r="B785" s="25"/>
      <c r="E785" s="25"/>
      <c r="H785" s="25"/>
      <c r="L785" s="25"/>
      <c r="P785" s="25"/>
      <c r="S785" s="25"/>
    </row>
    <row r="786" spans="2:19" ht="24">
      <c r="B786" s="25"/>
      <c r="E786" s="25"/>
      <c r="H786" s="25"/>
      <c r="L786" s="25"/>
      <c r="P786" s="25"/>
      <c r="S786" s="25"/>
    </row>
    <row r="787" spans="2:19" ht="24">
      <c r="B787" s="25"/>
      <c r="E787" s="25"/>
      <c r="H787" s="25"/>
      <c r="L787" s="25"/>
      <c r="P787" s="25"/>
      <c r="S787" s="25"/>
    </row>
    <row r="788" spans="2:19" ht="24">
      <c r="B788" s="25"/>
      <c r="E788" s="25"/>
      <c r="H788" s="25"/>
      <c r="L788" s="25"/>
      <c r="P788" s="25"/>
      <c r="S788" s="25"/>
    </row>
    <row r="789" spans="2:19" ht="24">
      <c r="B789" s="25"/>
      <c r="E789" s="25"/>
      <c r="H789" s="25"/>
      <c r="L789" s="25"/>
      <c r="P789" s="25"/>
      <c r="S789" s="25"/>
    </row>
    <row r="790" spans="2:19" ht="24">
      <c r="B790" s="25"/>
      <c r="E790" s="25"/>
      <c r="H790" s="25"/>
      <c r="L790" s="25"/>
      <c r="P790" s="25"/>
      <c r="S790" s="25"/>
    </row>
    <row r="791" spans="2:19" ht="24">
      <c r="B791" s="25"/>
      <c r="E791" s="25"/>
      <c r="H791" s="25"/>
      <c r="L791" s="25"/>
      <c r="P791" s="25"/>
      <c r="S791" s="25"/>
    </row>
    <row r="792" spans="2:19" ht="24">
      <c r="B792" s="25"/>
      <c r="E792" s="25"/>
      <c r="H792" s="25"/>
      <c r="L792" s="25"/>
      <c r="P792" s="25"/>
      <c r="S792" s="25"/>
    </row>
    <row r="793" spans="2:19" ht="24">
      <c r="B793" s="25"/>
      <c r="E793" s="25"/>
      <c r="H793" s="25"/>
      <c r="L793" s="25"/>
      <c r="P793" s="25"/>
      <c r="S793" s="25"/>
    </row>
    <row r="794" spans="2:19" ht="24">
      <c r="B794" s="25"/>
      <c r="E794" s="25"/>
      <c r="H794" s="25"/>
      <c r="L794" s="25"/>
      <c r="P794" s="25"/>
      <c r="S794" s="25"/>
    </row>
    <row r="795" spans="2:19" ht="24">
      <c r="B795" s="25"/>
      <c r="E795" s="25"/>
      <c r="H795" s="25"/>
      <c r="L795" s="25"/>
      <c r="P795" s="25"/>
      <c r="S795" s="25"/>
    </row>
    <row r="796" spans="2:19" ht="24">
      <c r="B796" s="25"/>
      <c r="E796" s="25"/>
      <c r="H796" s="25"/>
      <c r="L796" s="25"/>
      <c r="P796" s="25"/>
      <c r="S796" s="25"/>
    </row>
    <row r="797" spans="2:19" ht="24">
      <c r="B797" s="25"/>
      <c r="E797" s="25"/>
      <c r="H797" s="25"/>
      <c r="L797" s="25"/>
      <c r="P797" s="25"/>
      <c r="S797" s="25"/>
    </row>
    <row r="798" spans="2:19" ht="24">
      <c r="B798" s="25"/>
      <c r="E798" s="25"/>
      <c r="H798" s="25"/>
      <c r="L798" s="25"/>
      <c r="P798" s="25"/>
      <c r="S798" s="25"/>
    </row>
    <row r="799" spans="2:19" ht="24">
      <c r="B799" s="25"/>
      <c r="E799" s="25"/>
      <c r="H799" s="25"/>
      <c r="L799" s="25"/>
      <c r="P799" s="25"/>
      <c r="S799" s="25"/>
    </row>
    <row r="800" spans="2:19" ht="24">
      <c r="B800" s="25"/>
      <c r="E800" s="25"/>
      <c r="H800" s="25"/>
      <c r="L800" s="25"/>
      <c r="P800" s="25"/>
      <c r="S800" s="25"/>
    </row>
    <row r="801" spans="2:19" ht="24">
      <c r="B801" s="25"/>
      <c r="E801" s="25"/>
      <c r="H801" s="25"/>
      <c r="L801" s="25"/>
      <c r="P801" s="25"/>
      <c r="S801" s="25"/>
    </row>
    <row r="802" spans="2:19" ht="24">
      <c r="B802" s="25"/>
      <c r="E802" s="25"/>
      <c r="H802" s="25"/>
      <c r="L802" s="25"/>
      <c r="P802" s="25"/>
      <c r="S802" s="25"/>
    </row>
    <row r="803" spans="2:19" ht="24">
      <c r="B803" s="25"/>
      <c r="E803" s="25"/>
      <c r="H803" s="25"/>
      <c r="L803" s="25"/>
      <c r="P803" s="25"/>
      <c r="S803" s="25"/>
    </row>
    <row r="804" spans="2:19" ht="24">
      <c r="B804" s="25"/>
      <c r="E804" s="25"/>
      <c r="H804" s="25"/>
      <c r="L804" s="25"/>
      <c r="P804" s="25"/>
      <c r="S804" s="25"/>
    </row>
    <row r="805" spans="2:19" ht="24">
      <c r="B805" s="25"/>
      <c r="E805" s="25"/>
      <c r="H805" s="25"/>
      <c r="L805" s="25"/>
      <c r="P805" s="25"/>
      <c r="S805" s="25"/>
    </row>
    <row r="806" spans="2:19" ht="24">
      <c r="B806" s="25"/>
      <c r="E806" s="25"/>
      <c r="H806" s="25"/>
      <c r="L806" s="25"/>
      <c r="P806" s="25"/>
      <c r="S806" s="25"/>
    </row>
    <row r="807" spans="2:19" ht="24">
      <c r="B807" s="25"/>
      <c r="E807" s="25"/>
      <c r="H807" s="25"/>
      <c r="L807" s="25"/>
      <c r="P807" s="25"/>
      <c r="S807" s="25"/>
    </row>
    <row r="808" spans="2:19" ht="24">
      <c r="B808" s="25"/>
      <c r="E808" s="25"/>
      <c r="H808" s="25"/>
      <c r="L808" s="25"/>
      <c r="P808" s="25"/>
      <c r="S808" s="25"/>
    </row>
    <row r="809" spans="2:19" ht="24">
      <c r="B809" s="25"/>
      <c r="E809" s="25"/>
      <c r="H809" s="25"/>
      <c r="L809" s="25"/>
      <c r="P809" s="25"/>
      <c r="S809" s="25"/>
    </row>
    <row r="810" spans="2:19" ht="24">
      <c r="B810" s="25"/>
      <c r="E810" s="25"/>
      <c r="H810" s="25"/>
      <c r="L810" s="25"/>
      <c r="P810" s="25"/>
      <c r="S810" s="25"/>
    </row>
    <row r="811" spans="2:19" ht="24">
      <c r="B811" s="25"/>
      <c r="E811" s="25"/>
      <c r="H811" s="25"/>
      <c r="L811" s="25"/>
      <c r="P811" s="25"/>
      <c r="S811" s="25"/>
    </row>
    <row r="812" spans="2:19" ht="24">
      <c r="B812" s="25"/>
      <c r="E812" s="25"/>
      <c r="H812" s="25"/>
      <c r="L812" s="25"/>
      <c r="P812" s="25"/>
      <c r="S812" s="25"/>
    </row>
    <row r="813" spans="2:19" ht="24">
      <c r="B813" s="25"/>
      <c r="E813" s="25"/>
      <c r="H813" s="25"/>
      <c r="L813" s="25"/>
      <c r="P813" s="25"/>
      <c r="S813" s="25"/>
    </row>
    <row r="814" spans="2:19" ht="24">
      <c r="B814" s="25"/>
      <c r="E814" s="25"/>
      <c r="H814" s="25"/>
      <c r="L814" s="25"/>
      <c r="P814" s="25"/>
      <c r="S814" s="25"/>
    </row>
    <row r="815" spans="2:19" ht="24">
      <c r="B815" s="25"/>
      <c r="E815" s="25"/>
      <c r="H815" s="25"/>
      <c r="L815" s="25"/>
      <c r="P815" s="25"/>
      <c r="S815" s="25"/>
    </row>
    <row r="816" spans="2:19" ht="24">
      <c r="B816" s="25"/>
      <c r="E816" s="25"/>
      <c r="H816" s="25"/>
      <c r="L816" s="25"/>
      <c r="P816" s="25"/>
      <c r="S816" s="25"/>
    </row>
    <row r="817" spans="2:19" ht="24">
      <c r="B817" s="25"/>
      <c r="E817" s="25"/>
      <c r="H817" s="25"/>
      <c r="L817" s="25"/>
      <c r="P817" s="25"/>
      <c r="S817" s="25"/>
    </row>
    <row r="818" spans="2:19" ht="24">
      <c r="B818" s="25"/>
      <c r="E818" s="25"/>
      <c r="H818" s="25"/>
      <c r="L818" s="25"/>
      <c r="P818" s="25"/>
      <c r="S818" s="25"/>
    </row>
    <row r="819" spans="2:19" ht="24">
      <c r="B819" s="25"/>
      <c r="E819" s="25"/>
      <c r="H819" s="25"/>
      <c r="L819" s="25"/>
      <c r="P819" s="25"/>
      <c r="S819" s="25"/>
    </row>
    <row r="820" spans="2:19" ht="24">
      <c r="B820" s="25"/>
      <c r="E820" s="25"/>
      <c r="H820" s="25"/>
      <c r="L820" s="25"/>
      <c r="P820" s="25"/>
      <c r="S820" s="25"/>
    </row>
    <row r="821" spans="2:19" ht="24">
      <c r="B821" s="25"/>
      <c r="E821" s="25"/>
      <c r="H821" s="25"/>
      <c r="L821" s="25"/>
      <c r="P821" s="25"/>
      <c r="S821" s="25"/>
    </row>
    <row r="822" spans="2:19" ht="24">
      <c r="B822" s="25"/>
      <c r="E822" s="25"/>
      <c r="H822" s="25"/>
      <c r="L822" s="25"/>
      <c r="P822" s="25"/>
      <c r="S822" s="25"/>
    </row>
    <row r="823" spans="2:19" ht="24">
      <c r="B823" s="25"/>
      <c r="E823" s="25"/>
      <c r="H823" s="25"/>
      <c r="L823" s="25"/>
      <c r="P823" s="25"/>
      <c r="S823" s="25"/>
    </row>
    <row r="824" spans="2:19" ht="24">
      <c r="B824" s="25"/>
      <c r="E824" s="25"/>
      <c r="H824" s="25"/>
      <c r="L824" s="25"/>
      <c r="P824" s="25"/>
      <c r="S824" s="25"/>
    </row>
    <row r="825" spans="2:19" ht="24">
      <c r="B825" s="25"/>
      <c r="E825" s="25"/>
      <c r="H825" s="25"/>
      <c r="L825" s="25"/>
      <c r="P825" s="25"/>
      <c r="S825" s="25"/>
    </row>
    <row r="826" spans="2:19" ht="24">
      <c r="B826" s="25"/>
      <c r="E826" s="25"/>
      <c r="H826" s="25"/>
      <c r="L826" s="25"/>
      <c r="P826" s="25"/>
      <c r="S826" s="25"/>
    </row>
    <row r="827" spans="2:19" ht="24">
      <c r="B827" s="25"/>
      <c r="E827" s="25"/>
      <c r="H827" s="25"/>
      <c r="L827" s="25"/>
      <c r="P827" s="25"/>
      <c r="S827" s="25"/>
    </row>
    <row r="828" spans="2:19" ht="24">
      <c r="B828" s="25"/>
      <c r="E828" s="25"/>
      <c r="H828" s="25"/>
      <c r="L828" s="25"/>
      <c r="P828" s="25"/>
      <c r="S828" s="25"/>
    </row>
    <row r="829" spans="2:19" ht="24">
      <c r="B829" s="25"/>
      <c r="E829" s="25"/>
      <c r="H829" s="25"/>
      <c r="L829" s="25"/>
      <c r="P829" s="25"/>
      <c r="S829" s="25"/>
    </row>
    <row r="830" spans="2:19" ht="24">
      <c r="B830" s="25"/>
      <c r="E830" s="25"/>
      <c r="H830" s="25"/>
      <c r="L830" s="25"/>
      <c r="P830" s="25"/>
      <c r="S830" s="25"/>
    </row>
    <row r="831" spans="2:19" ht="24">
      <c r="B831" s="25"/>
      <c r="E831" s="25"/>
      <c r="H831" s="25"/>
      <c r="L831" s="25"/>
      <c r="P831" s="25"/>
      <c r="S831" s="25"/>
    </row>
    <row r="832" spans="2:19" ht="24">
      <c r="B832" s="25"/>
      <c r="E832" s="25"/>
      <c r="H832" s="25"/>
      <c r="L832" s="25"/>
      <c r="P832" s="25"/>
      <c r="S832" s="25"/>
    </row>
    <row r="833" spans="2:19" ht="24">
      <c r="B833" s="25"/>
      <c r="E833" s="25"/>
      <c r="H833" s="25"/>
      <c r="L833" s="25"/>
      <c r="P833" s="25"/>
      <c r="S833" s="25"/>
    </row>
    <row r="834" spans="2:19" ht="24">
      <c r="B834" s="25"/>
      <c r="E834" s="25"/>
      <c r="H834" s="25"/>
      <c r="L834" s="25"/>
      <c r="P834" s="25"/>
      <c r="S834" s="25"/>
    </row>
    <row r="835" spans="2:19" ht="24">
      <c r="B835" s="25"/>
      <c r="E835" s="25"/>
      <c r="H835" s="25"/>
      <c r="L835" s="25"/>
      <c r="P835" s="25"/>
      <c r="S835" s="25"/>
    </row>
    <row r="836" spans="2:19" ht="24">
      <c r="B836" s="25"/>
      <c r="E836" s="25"/>
      <c r="H836" s="25"/>
      <c r="L836" s="25"/>
      <c r="P836" s="25"/>
      <c r="S836" s="25"/>
    </row>
    <row r="837" spans="2:19" ht="24">
      <c r="B837" s="25"/>
      <c r="E837" s="25"/>
      <c r="H837" s="25"/>
      <c r="L837" s="25"/>
      <c r="P837" s="25"/>
      <c r="S837" s="25"/>
    </row>
    <row r="838" spans="2:19" ht="24">
      <c r="B838" s="25"/>
      <c r="E838" s="25"/>
      <c r="H838" s="25"/>
      <c r="L838" s="25"/>
      <c r="P838" s="25"/>
      <c r="S838" s="25"/>
    </row>
    <row r="839" spans="2:19" ht="24">
      <c r="B839" s="25"/>
      <c r="E839" s="25"/>
      <c r="H839" s="25"/>
      <c r="L839" s="25"/>
      <c r="P839" s="25"/>
      <c r="S839" s="25"/>
    </row>
    <row r="840" spans="2:19" ht="24">
      <c r="B840" s="25"/>
      <c r="E840" s="25"/>
      <c r="H840" s="25"/>
      <c r="L840" s="25"/>
      <c r="P840" s="25"/>
      <c r="S840" s="25"/>
    </row>
    <row r="841" spans="2:19" ht="24">
      <c r="B841" s="25"/>
      <c r="E841" s="25"/>
      <c r="H841" s="25"/>
      <c r="L841" s="25"/>
      <c r="P841" s="25"/>
      <c r="S841" s="25"/>
    </row>
    <row r="842" spans="2:19" ht="24">
      <c r="B842" s="25"/>
      <c r="E842" s="25"/>
      <c r="H842" s="25"/>
      <c r="L842" s="25"/>
      <c r="P842" s="25"/>
      <c r="S842" s="25"/>
    </row>
    <row r="843" spans="2:19" ht="24">
      <c r="B843" s="25"/>
      <c r="E843" s="25"/>
      <c r="H843" s="25"/>
      <c r="L843" s="25"/>
      <c r="P843" s="25"/>
      <c r="S843" s="25"/>
    </row>
    <row r="844" spans="2:19" ht="24">
      <c r="B844" s="25"/>
      <c r="E844" s="25"/>
      <c r="H844" s="25"/>
      <c r="L844" s="25"/>
      <c r="P844" s="25"/>
      <c r="S844" s="25"/>
    </row>
    <row r="845" spans="2:19" ht="24">
      <c r="B845" s="25"/>
      <c r="E845" s="25"/>
      <c r="H845" s="25"/>
      <c r="L845" s="25"/>
      <c r="P845" s="25"/>
      <c r="S845" s="25"/>
    </row>
    <row r="846" spans="2:19" ht="24">
      <c r="B846" s="25"/>
      <c r="E846" s="25"/>
      <c r="H846" s="25"/>
      <c r="L846" s="25"/>
      <c r="P846" s="25"/>
      <c r="S846" s="25"/>
    </row>
    <row r="847" spans="2:19" ht="24">
      <c r="B847" s="25"/>
      <c r="E847" s="25"/>
      <c r="H847" s="25"/>
      <c r="L847" s="25"/>
      <c r="P847" s="25"/>
      <c r="S847" s="25"/>
    </row>
    <row r="848" spans="2:19" ht="24">
      <c r="B848" s="25"/>
      <c r="E848" s="25"/>
      <c r="H848" s="25"/>
      <c r="L848" s="25"/>
      <c r="P848" s="25"/>
      <c r="S848" s="25"/>
    </row>
    <row r="849" spans="2:19" ht="24">
      <c r="B849" s="25"/>
      <c r="E849" s="25"/>
      <c r="H849" s="25"/>
      <c r="L849" s="25"/>
      <c r="P849" s="25"/>
      <c r="S849" s="25"/>
    </row>
    <row r="850" spans="2:19" ht="24">
      <c r="B850" s="25"/>
      <c r="E850" s="25"/>
      <c r="H850" s="25"/>
      <c r="L850" s="25"/>
      <c r="P850" s="25"/>
      <c r="S850" s="25"/>
    </row>
    <row r="851" spans="2:19" ht="24">
      <c r="B851" s="25"/>
      <c r="E851" s="25"/>
      <c r="H851" s="25"/>
      <c r="L851" s="25"/>
      <c r="P851" s="25"/>
      <c r="S851" s="25"/>
    </row>
    <row r="852" spans="2:19" ht="24">
      <c r="B852" s="25"/>
      <c r="E852" s="25"/>
      <c r="H852" s="25"/>
      <c r="L852" s="25"/>
      <c r="P852" s="25"/>
      <c r="S852" s="25"/>
    </row>
    <row r="853" spans="2:19" ht="24">
      <c r="B853" s="25"/>
      <c r="E853" s="25"/>
      <c r="H853" s="25"/>
      <c r="L853" s="25"/>
      <c r="P853" s="25"/>
      <c r="S853" s="25"/>
    </row>
    <row r="854" spans="2:19" ht="24">
      <c r="B854" s="25"/>
      <c r="E854" s="25"/>
      <c r="H854" s="25"/>
      <c r="L854" s="25"/>
      <c r="P854" s="25"/>
      <c r="S854" s="25"/>
    </row>
    <row r="855" spans="2:19" ht="24">
      <c r="B855" s="25"/>
      <c r="E855" s="25"/>
      <c r="H855" s="25"/>
      <c r="L855" s="25"/>
      <c r="P855" s="25"/>
      <c r="S855" s="25"/>
    </row>
    <row r="856" spans="2:19" ht="24">
      <c r="B856" s="25"/>
      <c r="E856" s="25"/>
      <c r="H856" s="25"/>
      <c r="L856" s="25"/>
      <c r="P856" s="25"/>
      <c r="S856" s="25"/>
    </row>
    <row r="857" spans="2:19" ht="24">
      <c r="B857" s="25"/>
      <c r="E857" s="25"/>
      <c r="H857" s="25"/>
      <c r="L857" s="25"/>
      <c r="P857" s="25"/>
      <c r="S857" s="25"/>
    </row>
    <row r="858" spans="2:19" ht="24">
      <c r="B858" s="25"/>
      <c r="E858" s="25"/>
      <c r="H858" s="25"/>
      <c r="L858" s="25"/>
      <c r="P858" s="25"/>
      <c r="S858" s="25"/>
    </row>
    <row r="859" spans="2:19" ht="24">
      <c r="B859" s="25"/>
      <c r="E859" s="25"/>
      <c r="H859" s="25"/>
      <c r="L859" s="25"/>
      <c r="P859" s="25"/>
      <c r="S859" s="25"/>
    </row>
    <row r="860" spans="2:19" ht="24">
      <c r="B860" s="25"/>
      <c r="E860" s="25"/>
      <c r="H860" s="25"/>
      <c r="L860" s="25"/>
      <c r="P860" s="25"/>
      <c r="S860" s="25"/>
    </row>
    <row r="861" spans="2:19" ht="24">
      <c r="B861" s="25"/>
      <c r="E861" s="25"/>
      <c r="H861" s="25"/>
      <c r="L861" s="25"/>
      <c r="P861" s="25"/>
      <c r="S861" s="25"/>
    </row>
    <row r="862" spans="2:19" ht="24">
      <c r="B862" s="25"/>
      <c r="E862" s="25"/>
      <c r="H862" s="25"/>
      <c r="L862" s="25"/>
      <c r="P862" s="25"/>
      <c r="S862" s="25"/>
    </row>
    <row r="863" spans="2:19" ht="24">
      <c r="B863" s="25"/>
      <c r="E863" s="25"/>
      <c r="H863" s="25"/>
      <c r="L863" s="25"/>
      <c r="P863" s="25"/>
      <c r="S863" s="25"/>
    </row>
    <row r="864" spans="2:19" ht="24">
      <c r="B864" s="25"/>
      <c r="E864" s="25"/>
      <c r="H864" s="25"/>
      <c r="L864" s="25"/>
      <c r="P864" s="25"/>
      <c r="S864" s="25"/>
    </row>
    <row r="865" spans="2:19" ht="24">
      <c r="B865" s="25"/>
      <c r="E865" s="25"/>
      <c r="H865" s="25"/>
      <c r="L865" s="25"/>
      <c r="P865" s="25"/>
      <c r="S865" s="25"/>
    </row>
    <row r="866" spans="2:19" ht="24">
      <c r="B866" s="25"/>
      <c r="E866" s="25"/>
      <c r="H866" s="25"/>
      <c r="L866" s="25"/>
      <c r="P866" s="25"/>
      <c r="S866" s="25"/>
    </row>
    <row r="867" spans="2:19" ht="24">
      <c r="B867" s="25"/>
      <c r="E867" s="25"/>
      <c r="H867" s="25"/>
      <c r="L867" s="25"/>
      <c r="P867" s="25"/>
      <c r="S867" s="25"/>
    </row>
    <row r="868" spans="2:19" ht="24">
      <c r="B868" s="25"/>
      <c r="E868" s="25"/>
      <c r="H868" s="25"/>
      <c r="L868" s="25"/>
      <c r="P868" s="25"/>
      <c r="S868" s="25"/>
    </row>
    <row r="869" spans="2:19" ht="24">
      <c r="B869" s="25"/>
      <c r="E869" s="25"/>
      <c r="H869" s="25"/>
      <c r="L869" s="25"/>
      <c r="P869" s="25"/>
      <c r="S869" s="25"/>
    </row>
    <row r="870" spans="2:19" ht="24">
      <c r="B870" s="25"/>
      <c r="E870" s="25"/>
      <c r="H870" s="25"/>
      <c r="L870" s="25"/>
      <c r="P870" s="25"/>
      <c r="S870" s="25"/>
    </row>
    <row r="871" spans="2:19" ht="24">
      <c r="B871" s="25"/>
      <c r="E871" s="25"/>
      <c r="H871" s="25"/>
      <c r="L871" s="25"/>
      <c r="P871" s="25"/>
      <c r="S871" s="25"/>
    </row>
    <row r="872" spans="2:19" ht="24">
      <c r="B872" s="25"/>
      <c r="E872" s="25"/>
      <c r="H872" s="25"/>
      <c r="L872" s="25"/>
      <c r="P872" s="25"/>
      <c r="S872" s="25"/>
    </row>
    <row r="873" spans="2:19" ht="24">
      <c r="B873" s="25"/>
      <c r="E873" s="25"/>
      <c r="H873" s="25"/>
      <c r="L873" s="25"/>
      <c r="P873" s="25"/>
      <c r="S873" s="25"/>
    </row>
    <row r="874" spans="2:19" ht="24">
      <c r="B874" s="25"/>
      <c r="E874" s="25"/>
      <c r="H874" s="25"/>
      <c r="L874" s="25"/>
      <c r="P874" s="25"/>
      <c r="S874" s="25"/>
    </row>
    <row r="875" spans="2:19" ht="24">
      <c r="B875" s="25"/>
      <c r="E875" s="25"/>
      <c r="H875" s="25"/>
      <c r="L875" s="25"/>
      <c r="P875" s="25"/>
      <c r="S875" s="25"/>
    </row>
    <row r="876" spans="2:19" ht="24">
      <c r="B876" s="25"/>
      <c r="E876" s="25"/>
      <c r="H876" s="25"/>
      <c r="L876" s="25"/>
      <c r="P876" s="25"/>
      <c r="S876" s="25"/>
    </row>
    <row r="877" spans="2:19" ht="24">
      <c r="B877" s="25"/>
      <c r="E877" s="25"/>
      <c r="H877" s="25"/>
      <c r="L877" s="25"/>
      <c r="P877" s="25"/>
      <c r="S877" s="25"/>
    </row>
    <row r="878" spans="2:19" ht="24">
      <c r="B878" s="25"/>
      <c r="E878" s="25"/>
      <c r="H878" s="25"/>
      <c r="L878" s="25"/>
      <c r="P878" s="25"/>
      <c r="S878" s="25"/>
    </row>
    <row r="879" spans="2:19" ht="24">
      <c r="B879" s="25"/>
      <c r="E879" s="25"/>
      <c r="H879" s="25"/>
      <c r="L879" s="25"/>
      <c r="P879" s="25"/>
      <c r="S879" s="25"/>
    </row>
    <row r="880" spans="2:19" ht="24">
      <c r="B880" s="25"/>
      <c r="E880" s="25"/>
      <c r="H880" s="25"/>
      <c r="L880" s="25"/>
      <c r="P880" s="25"/>
      <c r="S880" s="25"/>
    </row>
    <row r="881" spans="2:19" ht="24">
      <c r="B881" s="25"/>
      <c r="E881" s="25"/>
      <c r="H881" s="25"/>
      <c r="L881" s="25"/>
      <c r="P881" s="25"/>
      <c r="S881" s="25"/>
    </row>
    <row r="882" spans="2:19" ht="24">
      <c r="B882" s="25"/>
      <c r="E882" s="25"/>
      <c r="H882" s="25"/>
      <c r="L882" s="25"/>
      <c r="P882" s="25"/>
      <c r="S882" s="25"/>
    </row>
    <row r="883" spans="2:19" ht="24">
      <c r="B883" s="25"/>
      <c r="E883" s="25"/>
      <c r="H883" s="25"/>
      <c r="L883" s="25"/>
      <c r="P883" s="25"/>
      <c r="S883" s="25"/>
    </row>
    <row r="884" spans="2:19" ht="24">
      <c r="B884" s="25"/>
      <c r="E884" s="25"/>
      <c r="H884" s="25"/>
      <c r="L884" s="25"/>
      <c r="P884" s="25"/>
      <c r="S884" s="25"/>
    </row>
    <row r="885" spans="2:19" ht="24">
      <c r="B885" s="25"/>
      <c r="E885" s="25"/>
      <c r="H885" s="25"/>
      <c r="L885" s="25"/>
      <c r="P885" s="25"/>
      <c r="S885" s="25"/>
    </row>
    <row r="886" spans="2:19" ht="24">
      <c r="B886" s="25"/>
      <c r="E886" s="25"/>
      <c r="H886" s="25"/>
      <c r="L886" s="25"/>
      <c r="P886" s="25"/>
      <c r="S886" s="25"/>
    </row>
    <row r="887" spans="2:19" ht="24">
      <c r="B887" s="25"/>
      <c r="E887" s="25"/>
      <c r="H887" s="25"/>
      <c r="L887" s="25"/>
      <c r="P887" s="25"/>
      <c r="S887" s="25"/>
    </row>
    <row r="888" spans="2:19" ht="24">
      <c r="B888" s="25"/>
      <c r="E888" s="25"/>
      <c r="H888" s="25"/>
      <c r="L888" s="25"/>
      <c r="P888" s="25"/>
      <c r="S888" s="25"/>
    </row>
    <row r="889" spans="2:19" ht="24">
      <c r="B889" s="25"/>
      <c r="E889" s="25"/>
      <c r="H889" s="25"/>
      <c r="L889" s="25"/>
      <c r="P889" s="25"/>
      <c r="S889" s="25"/>
    </row>
    <row r="890" spans="2:19" ht="24">
      <c r="B890" s="25"/>
      <c r="E890" s="25"/>
      <c r="H890" s="25"/>
      <c r="L890" s="25"/>
      <c r="P890" s="25"/>
      <c r="S890" s="25"/>
    </row>
    <row r="891" spans="2:19" ht="24">
      <c r="B891" s="25"/>
      <c r="E891" s="25"/>
      <c r="H891" s="25"/>
      <c r="L891" s="25"/>
      <c r="P891" s="25"/>
      <c r="S891" s="25"/>
    </row>
    <row r="892" spans="2:19" ht="24">
      <c r="B892" s="25"/>
      <c r="E892" s="25"/>
      <c r="H892" s="25"/>
      <c r="L892" s="25"/>
      <c r="P892" s="25"/>
      <c r="S892" s="25"/>
    </row>
    <row r="893" spans="2:19" ht="24">
      <c r="B893" s="25"/>
      <c r="E893" s="25"/>
      <c r="H893" s="25"/>
      <c r="L893" s="25"/>
      <c r="P893" s="25"/>
      <c r="S893" s="25"/>
    </row>
    <row r="894" spans="2:19" ht="24">
      <c r="B894" s="25"/>
      <c r="E894" s="25"/>
      <c r="H894" s="25"/>
      <c r="L894" s="25"/>
      <c r="P894" s="25"/>
      <c r="S894" s="25"/>
    </row>
    <row r="895" spans="2:19" ht="24">
      <c r="B895" s="25"/>
      <c r="E895" s="25"/>
      <c r="H895" s="25"/>
      <c r="L895" s="25"/>
      <c r="P895" s="25"/>
      <c r="S895" s="25"/>
    </row>
    <row r="896" spans="2:19" ht="24">
      <c r="B896" s="25"/>
      <c r="E896" s="25"/>
      <c r="H896" s="25"/>
      <c r="L896" s="25"/>
      <c r="P896" s="25"/>
      <c r="S896" s="25"/>
    </row>
    <row r="897" spans="2:19" ht="24">
      <c r="B897" s="25"/>
      <c r="E897" s="25"/>
      <c r="H897" s="25"/>
      <c r="L897" s="25"/>
      <c r="P897" s="25"/>
      <c r="S897" s="25"/>
    </row>
    <row r="898" spans="2:19" ht="24">
      <c r="B898" s="25"/>
      <c r="E898" s="25"/>
      <c r="H898" s="25"/>
      <c r="L898" s="25"/>
      <c r="P898" s="25"/>
      <c r="S898" s="25"/>
    </row>
    <row r="899" spans="2:19" ht="24">
      <c r="B899" s="25"/>
      <c r="E899" s="25"/>
      <c r="H899" s="25"/>
      <c r="L899" s="25"/>
      <c r="P899" s="25"/>
      <c r="S899" s="25"/>
    </row>
    <row r="900" spans="2:19" ht="24">
      <c r="B900" s="25"/>
      <c r="E900" s="25"/>
      <c r="H900" s="25"/>
      <c r="L900" s="25"/>
      <c r="P900" s="25"/>
      <c r="S900" s="25"/>
    </row>
    <row r="901" spans="2:19" ht="24">
      <c r="B901" s="25"/>
      <c r="E901" s="25"/>
      <c r="H901" s="25"/>
      <c r="L901" s="25"/>
      <c r="P901" s="25"/>
      <c r="S901" s="25"/>
    </row>
    <row r="902" spans="2:19" ht="24">
      <c r="B902" s="25"/>
      <c r="E902" s="25"/>
      <c r="H902" s="25"/>
      <c r="L902" s="25"/>
      <c r="P902" s="25"/>
      <c r="S902" s="25"/>
    </row>
    <row r="903" spans="2:19" ht="24">
      <c r="B903" s="25"/>
      <c r="E903" s="25"/>
      <c r="H903" s="25"/>
      <c r="L903" s="25"/>
      <c r="P903" s="25"/>
      <c r="S903" s="25"/>
    </row>
    <row r="904" spans="2:19" ht="24">
      <c r="B904" s="25"/>
      <c r="E904" s="25"/>
      <c r="H904" s="25"/>
      <c r="L904" s="25"/>
      <c r="P904" s="25"/>
      <c r="S904" s="25"/>
    </row>
    <row r="905" spans="2:19" ht="24">
      <c r="B905" s="25"/>
      <c r="E905" s="25"/>
      <c r="H905" s="25"/>
      <c r="L905" s="25"/>
      <c r="P905" s="25"/>
      <c r="S905" s="25"/>
    </row>
    <row r="906" spans="2:19" ht="24">
      <c r="B906" s="25"/>
      <c r="E906" s="25"/>
      <c r="H906" s="25"/>
      <c r="L906" s="25"/>
      <c r="P906" s="25"/>
      <c r="S906" s="25"/>
    </row>
    <row r="907" spans="2:19" ht="24">
      <c r="B907" s="25"/>
      <c r="E907" s="25"/>
      <c r="H907" s="25"/>
      <c r="L907" s="25"/>
      <c r="P907" s="25"/>
      <c r="S907" s="25"/>
    </row>
    <row r="908" spans="2:19" ht="24">
      <c r="B908" s="25"/>
      <c r="E908" s="25"/>
      <c r="H908" s="25"/>
      <c r="L908" s="25"/>
      <c r="P908" s="25"/>
      <c r="S908" s="25"/>
    </row>
    <row r="909" spans="2:19" ht="24">
      <c r="B909" s="25"/>
      <c r="E909" s="25"/>
      <c r="H909" s="25"/>
      <c r="L909" s="25"/>
      <c r="P909" s="25"/>
      <c r="S909" s="25"/>
    </row>
    <row r="910" spans="2:19" ht="24">
      <c r="B910" s="25"/>
      <c r="E910" s="25"/>
      <c r="H910" s="25"/>
      <c r="L910" s="25"/>
      <c r="P910" s="25"/>
      <c r="S910" s="25"/>
    </row>
    <row r="911" spans="2:19" ht="24">
      <c r="B911" s="25"/>
      <c r="E911" s="25"/>
      <c r="H911" s="25"/>
      <c r="L911" s="25"/>
      <c r="P911" s="25"/>
      <c r="S911" s="25"/>
    </row>
    <row r="912" spans="2:19" ht="24">
      <c r="B912" s="25"/>
      <c r="E912" s="25"/>
      <c r="H912" s="25"/>
      <c r="L912" s="25"/>
      <c r="P912" s="25"/>
      <c r="S912" s="25"/>
    </row>
    <row r="913" spans="2:19" ht="24">
      <c r="B913" s="25"/>
      <c r="E913" s="25"/>
      <c r="H913" s="25"/>
      <c r="L913" s="25"/>
      <c r="P913" s="25"/>
      <c r="S913" s="25"/>
    </row>
    <row r="914" spans="2:19" ht="24">
      <c r="B914" s="25"/>
      <c r="E914" s="25"/>
      <c r="H914" s="25"/>
      <c r="L914" s="25"/>
      <c r="P914" s="25"/>
      <c r="S914" s="25"/>
    </row>
    <row r="915" spans="2:19" ht="24">
      <c r="B915" s="25"/>
      <c r="E915" s="25"/>
      <c r="H915" s="25"/>
      <c r="L915" s="25"/>
      <c r="P915" s="25"/>
      <c r="S915" s="25"/>
    </row>
    <row r="916" spans="2:19" ht="24">
      <c r="B916" s="25"/>
      <c r="E916" s="25"/>
      <c r="H916" s="25"/>
      <c r="L916" s="25"/>
      <c r="P916" s="25"/>
      <c r="S916" s="25"/>
    </row>
    <row r="917" spans="2:19" ht="24">
      <c r="B917" s="25"/>
      <c r="E917" s="25"/>
      <c r="H917" s="25"/>
      <c r="L917" s="25"/>
      <c r="P917" s="25"/>
      <c r="S917" s="25"/>
    </row>
    <row r="918" spans="2:19" ht="24">
      <c r="B918" s="25"/>
      <c r="E918" s="25"/>
      <c r="H918" s="25"/>
      <c r="L918" s="25"/>
      <c r="P918" s="25"/>
      <c r="S918" s="25"/>
    </row>
    <row r="919" spans="2:19" ht="24">
      <c r="B919" s="25"/>
      <c r="E919" s="25"/>
      <c r="H919" s="25"/>
      <c r="L919" s="25"/>
      <c r="P919" s="25"/>
      <c r="S919" s="25"/>
    </row>
    <row r="920" spans="2:19" ht="24">
      <c r="B920" s="25"/>
      <c r="E920" s="25"/>
      <c r="H920" s="25"/>
      <c r="L920" s="25"/>
      <c r="P920" s="25"/>
      <c r="S920" s="25"/>
    </row>
    <row r="921" spans="2:19" ht="24">
      <c r="B921" s="25"/>
      <c r="E921" s="25"/>
      <c r="H921" s="25"/>
      <c r="L921" s="25"/>
      <c r="P921" s="25"/>
      <c r="S921" s="25"/>
    </row>
    <row r="922" spans="2:19" ht="24">
      <c r="B922" s="25"/>
      <c r="E922" s="25"/>
      <c r="H922" s="25"/>
      <c r="L922" s="25"/>
      <c r="P922" s="25"/>
      <c r="S922" s="25"/>
    </row>
    <row r="923" spans="2:19" ht="24">
      <c r="B923" s="25"/>
      <c r="E923" s="25"/>
      <c r="H923" s="25"/>
      <c r="L923" s="25"/>
      <c r="P923" s="25"/>
      <c r="S923" s="25"/>
    </row>
    <row r="924" spans="2:19" ht="24">
      <c r="B924" s="25"/>
      <c r="E924" s="25"/>
      <c r="H924" s="25"/>
      <c r="L924" s="25"/>
      <c r="P924" s="25"/>
      <c r="S924" s="25"/>
    </row>
    <row r="925" spans="2:19" ht="24">
      <c r="B925" s="25"/>
      <c r="E925" s="25"/>
      <c r="H925" s="25"/>
      <c r="L925" s="25"/>
      <c r="P925" s="25"/>
      <c r="S925" s="25"/>
    </row>
    <row r="926" spans="2:19" ht="24">
      <c r="B926" s="25"/>
      <c r="E926" s="25"/>
      <c r="H926" s="25"/>
      <c r="L926" s="25"/>
      <c r="P926" s="25"/>
      <c r="S926" s="25"/>
    </row>
    <row r="927" spans="2:19" ht="24">
      <c r="B927" s="25"/>
      <c r="E927" s="25"/>
      <c r="H927" s="25"/>
      <c r="L927" s="25"/>
      <c r="P927" s="25"/>
      <c r="S927" s="25"/>
    </row>
    <row r="928" spans="2:19" ht="24">
      <c r="B928" s="25"/>
      <c r="E928" s="25"/>
      <c r="H928" s="25"/>
      <c r="L928" s="25"/>
      <c r="P928" s="25"/>
      <c r="S928" s="25"/>
    </row>
    <row r="929" spans="2:19" ht="24">
      <c r="B929" s="25"/>
      <c r="E929" s="25"/>
      <c r="H929" s="25"/>
      <c r="L929" s="25"/>
      <c r="P929" s="25"/>
      <c r="S929" s="25"/>
    </row>
    <row r="930" spans="2:19" ht="24">
      <c r="B930" s="25"/>
      <c r="E930" s="25"/>
      <c r="H930" s="25"/>
      <c r="L930" s="25"/>
      <c r="P930" s="25"/>
      <c r="S930" s="25"/>
    </row>
    <row r="931" spans="2:19" ht="24">
      <c r="B931" s="25"/>
      <c r="E931" s="25"/>
      <c r="H931" s="25"/>
      <c r="L931" s="25"/>
      <c r="P931" s="25"/>
      <c r="S931" s="25"/>
    </row>
    <row r="932" spans="2:19" ht="24">
      <c r="B932" s="25"/>
      <c r="E932" s="25"/>
      <c r="H932" s="25"/>
      <c r="L932" s="25"/>
      <c r="P932" s="25"/>
      <c r="S932" s="25"/>
    </row>
    <row r="933" spans="2:19" ht="24">
      <c r="B933" s="25"/>
      <c r="E933" s="25"/>
      <c r="H933" s="25"/>
      <c r="L933" s="25"/>
      <c r="P933" s="25"/>
      <c r="S933" s="25"/>
    </row>
    <row r="934" spans="2:19" ht="24">
      <c r="B934" s="25"/>
      <c r="E934" s="25"/>
      <c r="H934" s="25"/>
      <c r="L934" s="25"/>
      <c r="P934" s="25"/>
      <c r="S934" s="25"/>
    </row>
    <row r="935" spans="2:19" ht="24">
      <c r="B935" s="25"/>
      <c r="E935" s="25"/>
      <c r="H935" s="25"/>
      <c r="L935" s="25"/>
      <c r="P935" s="25"/>
      <c r="S935" s="25"/>
    </row>
    <row r="936" spans="2:19" ht="24">
      <c r="B936" s="25"/>
      <c r="E936" s="25"/>
      <c r="H936" s="25"/>
      <c r="L936" s="25"/>
      <c r="P936" s="25"/>
      <c r="S936" s="25"/>
    </row>
    <row r="937" spans="2:19" ht="24">
      <c r="B937" s="25"/>
      <c r="E937" s="25"/>
      <c r="H937" s="25"/>
      <c r="L937" s="25"/>
      <c r="P937" s="25"/>
      <c r="S937" s="25"/>
    </row>
    <row r="938" spans="2:19" ht="24">
      <c r="B938" s="25"/>
      <c r="E938" s="25"/>
      <c r="H938" s="25"/>
      <c r="L938" s="25"/>
      <c r="P938" s="25"/>
      <c r="S938" s="25"/>
    </row>
    <row r="939" spans="2:19" ht="24">
      <c r="B939" s="25"/>
      <c r="E939" s="25"/>
      <c r="H939" s="25"/>
      <c r="L939" s="25"/>
      <c r="P939" s="25"/>
      <c r="S939" s="25"/>
    </row>
    <row r="940" spans="2:19" ht="24">
      <c r="B940" s="25"/>
      <c r="E940" s="25"/>
      <c r="H940" s="25"/>
      <c r="L940" s="25"/>
      <c r="P940" s="25"/>
      <c r="S940" s="25"/>
    </row>
    <row r="941" spans="2:19" ht="24">
      <c r="B941" s="25"/>
      <c r="E941" s="25"/>
      <c r="H941" s="25"/>
      <c r="L941" s="25"/>
      <c r="P941" s="25"/>
      <c r="S941" s="25"/>
    </row>
    <row r="942" spans="2:19" ht="24">
      <c r="B942" s="25"/>
      <c r="E942" s="25"/>
      <c r="H942" s="25"/>
      <c r="L942" s="25"/>
      <c r="P942" s="25"/>
      <c r="S942" s="25"/>
    </row>
    <row r="943" spans="2:19" ht="24">
      <c r="B943" s="25"/>
      <c r="E943" s="25"/>
      <c r="H943" s="25"/>
      <c r="L943" s="25"/>
      <c r="P943" s="25"/>
      <c r="S943" s="25"/>
    </row>
    <row r="944" spans="2:19" ht="24">
      <c r="B944" s="25"/>
      <c r="E944" s="25"/>
      <c r="H944" s="25"/>
      <c r="L944" s="25"/>
      <c r="P944" s="25"/>
      <c r="S944" s="25"/>
    </row>
    <row r="945" spans="2:19" ht="24">
      <c r="B945" s="25"/>
      <c r="E945" s="25"/>
      <c r="H945" s="25"/>
      <c r="L945" s="25"/>
      <c r="P945" s="25"/>
      <c r="S945" s="25"/>
    </row>
    <row r="946" spans="2:19" ht="24">
      <c r="B946" s="25"/>
      <c r="E946" s="25"/>
      <c r="H946" s="25"/>
      <c r="L946" s="25"/>
      <c r="P946" s="25"/>
      <c r="S946" s="25"/>
    </row>
    <row r="947" spans="2:19" ht="24">
      <c r="B947" s="25"/>
      <c r="E947" s="25"/>
      <c r="H947" s="25"/>
      <c r="L947" s="25"/>
      <c r="P947" s="25"/>
      <c r="S947" s="25"/>
    </row>
    <row r="948" spans="2:19" ht="24">
      <c r="B948" s="25"/>
      <c r="E948" s="25"/>
      <c r="H948" s="25"/>
      <c r="L948" s="25"/>
      <c r="P948" s="25"/>
      <c r="S948" s="25"/>
    </row>
    <row r="949" spans="2:19" ht="24">
      <c r="B949" s="25"/>
      <c r="E949" s="25"/>
      <c r="H949" s="25"/>
      <c r="L949" s="25"/>
      <c r="P949" s="25"/>
      <c r="S949" s="25"/>
    </row>
    <row r="950" spans="2:19" ht="24">
      <c r="B950" s="25"/>
      <c r="E950" s="25"/>
      <c r="H950" s="25"/>
      <c r="L950" s="25"/>
      <c r="P950" s="25"/>
      <c r="S950" s="25"/>
    </row>
    <row r="951" spans="2:19" ht="24">
      <c r="B951" s="25"/>
      <c r="E951" s="25"/>
      <c r="H951" s="25"/>
      <c r="L951" s="25"/>
      <c r="P951" s="25"/>
      <c r="S951" s="25"/>
    </row>
    <row r="952" spans="2:19" ht="24">
      <c r="B952" s="25"/>
      <c r="E952" s="25"/>
      <c r="H952" s="25"/>
      <c r="L952" s="25"/>
      <c r="P952" s="25"/>
      <c r="S952" s="25"/>
    </row>
    <row r="953" spans="2:19" ht="24">
      <c r="B953" s="25"/>
      <c r="E953" s="25"/>
      <c r="H953" s="25"/>
      <c r="L953" s="25"/>
      <c r="P953" s="25"/>
      <c r="S953" s="25"/>
    </row>
    <row r="954" spans="2:19" ht="24">
      <c r="B954" s="25"/>
      <c r="E954" s="25"/>
      <c r="H954" s="25"/>
      <c r="L954" s="25"/>
      <c r="P954" s="25"/>
      <c r="S954" s="25"/>
    </row>
    <row r="955" spans="2:19" ht="24">
      <c r="B955" s="25"/>
      <c r="E955" s="25"/>
      <c r="H955" s="25"/>
      <c r="L955" s="25"/>
      <c r="P955" s="25"/>
      <c r="S955" s="25"/>
    </row>
    <row r="956" spans="2:19" ht="24">
      <c r="B956" s="25"/>
      <c r="E956" s="25"/>
      <c r="H956" s="25"/>
      <c r="L956" s="25"/>
      <c r="P956" s="25"/>
      <c r="S956" s="25"/>
    </row>
    <row r="957" spans="2:19" ht="24">
      <c r="B957" s="25"/>
      <c r="E957" s="25"/>
      <c r="H957" s="25"/>
      <c r="L957" s="25"/>
      <c r="P957" s="25"/>
      <c r="S957" s="25"/>
    </row>
    <row r="958" spans="2:19" ht="24">
      <c r="B958" s="25"/>
      <c r="E958" s="25"/>
      <c r="H958" s="25"/>
      <c r="L958" s="25"/>
      <c r="P958" s="25"/>
      <c r="S958" s="25"/>
    </row>
    <row r="959" spans="2:19" ht="24">
      <c r="B959" s="25"/>
      <c r="E959" s="25"/>
      <c r="H959" s="25"/>
      <c r="L959" s="25"/>
      <c r="P959" s="25"/>
      <c r="S959" s="25"/>
    </row>
    <row r="960" spans="2:19" ht="24">
      <c r="B960" s="25"/>
      <c r="E960" s="25"/>
      <c r="H960" s="25"/>
      <c r="L960" s="25"/>
      <c r="P960" s="25"/>
      <c r="S960" s="25"/>
    </row>
    <row r="961" spans="2:19" ht="24">
      <c r="B961" s="25"/>
      <c r="E961" s="25"/>
      <c r="H961" s="25"/>
      <c r="L961" s="25"/>
      <c r="P961" s="25"/>
      <c r="S961" s="25"/>
    </row>
    <row r="962" spans="2:19" ht="24">
      <c r="B962" s="25"/>
      <c r="E962" s="25"/>
      <c r="H962" s="25"/>
      <c r="L962" s="25"/>
      <c r="P962" s="25"/>
      <c r="S962" s="25"/>
    </row>
    <row r="963" spans="2:19" ht="24">
      <c r="B963" s="25"/>
      <c r="E963" s="25"/>
      <c r="H963" s="25"/>
      <c r="L963" s="25"/>
      <c r="P963" s="25"/>
      <c r="S963" s="25"/>
    </row>
    <row r="964" spans="2:19" ht="24">
      <c r="B964" s="25"/>
      <c r="E964" s="25"/>
      <c r="H964" s="25"/>
      <c r="L964" s="25"/>
      <c r="P964" s="25"/>
      <c r="S964" s="25"/>
    </row>
    <row r="965" spans="2:19" ht="24">
      <c r="B965" s="25"/>
      <c r="E965" s="25"/>
      <c r="H965" s="25"/>
      <c r="L965" s="25"/>
      <c r="P965" s="25"/>
      <c r="S965" s="25"/>
    </row>
    <row r="966" spans="2:19" ht="24">
      <c r="B966" s="25"/>
      <c r="E966" s="25"/>
      <c r="H966" s="25"/>
      <c r="L966" s="25"/>
      <c r="P966" s="25"/>
      <c r="S966" s="25"/>
    </row>
    <row r="967" spans="2:19" ht="24">
      <c r="B967" s="25"/>
      <c r="E967" s="25"/>
      <c r="H967" s="25"/>
      <c r="L967" s="25"/>
      <c r="P967" s="25"/>
      <c r="S967" s="25"/>
    </row>
    <row r="968" spans="2:19" ht="24">
      <c r="B968" s="25"/>
      <c r="E968" s="25"/>
      <c r="H968" s="25"/>
      <c r="L968" s="25"/>
      <c r="P968" s="25"/>
      <c r="S968" s="25"/>
    </row>
    <row r="969" spans="2:19" ht="24">
      <c r="B969" s="25"/>
      <c r="E969" s="25"/>
      <c r="H969" s="25"/>
      <c r="L969" s="25"/>
      <c r="P969" s="25"/>
      <c r="S969" s="25"/>
    </row>
    <row r="970" spans="2:19" ht="24">
      <c r="B970" s="25"/>
      <c r="E970" s="25"/>
      <c r="H970" s="25"/>
      <c r="L970" s="25"/>
      <c r="P970" s="25"/>
      <c r="S970" s="25"/>
    </row>
    <row r="971" spans="2:19" ht="24">
      <c r="B971" s="25"/>
      <c r="E971" s="25"/>
      <c r="H971" s="25"/>
      <c r="L971" s="25"/>
      <c r="P971" s="25"/>
      <c r="S971" s="25"/>
    </row>
    <row r="972" spans="2:19" ht="24">
      <c r="B972" s="25"/>
      <c r="E972" s="25"/>
      <c r="H972" s="25"/>
      <c r="L972" s="25"/>
      <c r="P972" s="25"/>
      <c r="S972" s="25"/>
    </row>
    <row r="973" spans="2:19" ht="24">
      <c r="B973" s="25"/>
      <c r="E973" s="25"/>
      <c r="H973" s="25"/>
      <c r="L973" s="25"/>
      <c r="P973" s="25"/>
      <c r="S973" s="25"/>
    </row>
    <row r="974" spans="2:19" ht="24">
      <c r="B974" s="25"/>
      <c r="E974" s="25"/>
      <c r="H974" s="25"/>
      <c r="L974" s="25"/>
      <c r="P974" s="25"/>
      <c r="S974" s="25"/>
    </row>
    <row r="975" spans="2:19" ht="24">
      <c r="B975" s="25"/>
      <c r="E975" s="25"/>
      <c r="H975" s="25"/>
      <c r="L975" s="25"/>
      <c r="P975" s="25"/>
      <c r="S975" s="25"/>
    </row>
    <row r="976" spans="2:19" ht="24">
      <c r="B976" s="25"/>
      <c r="E976" s="25"/>
      <c r="H976" s="25"/>
      <c r="L976" s="25"/>
      <c r="P976" s="25"/>
      <c r="S976" s="25"/>
    </row>
    <row r="977" spans="2:19" ht="24">
      <c r="B977" s="25"/>
      <c r="E977" s="25"/>
      <c r="H977" s="25"/>
      <c r="L977" s="25"/>
      <c r="P977" s="25"/>
      <c r="S977" s="25"/>
    </row>
    <row r="978" spans="2:19" ht="24">
      <c r="B978" s="25"/>
      <c r="E978" s="25"/>
      <c r="H978" s="25"/>
      <c r="L978" s="25"/>
      <c r="P978" s="25"/>
      <c r="S978" s="25"/>
    </row>
    <row r="979" spans="2:19" ht="24">
      <c r="B979" s="25"/>
      <c r="E979" s="25"/>
      <c r="H979" s="25"/>
      <c r="L979" s="25"/>
      <c r="P979" s="25"/>
      <c r="S979" s="25"/>
    </row>
    <row r="980" spans="2:19" ht="24">
      <c r="B980" s="25"/>
      <c r="E980" s="25"/>
      <c r="H980" s="25"/>
      <c r="L980" s="25"/>
      <c r="P980" s="25"/>
      <c r="S980" s="25"/>
    </row>
    <row r="981" spans="2:19" ht="24">
      <c r="B981" s="25"/>
      <c r="E981" s="25"/>
      <c r="H981" s="25"/>
      <c r="L981" s="25"/>
      <c r="P981" s="25"/>
      <c r="S981" s="25"/>
    </row>
    <row r="982" spans="2:19" ht="24">
      <c r="B982" s="25"/>
      <c r="E982" s="25"/>
      <c r="H982" s="25"/>
      <c r="L982" s="25"/>
      <c r="P982" s="25"/>
      <c r="S982" s="25"/>
    </row>
    <row r="983" spans="2:19" ht="24">
      <c r="B983" s="25"/>
      <c r="E983" s="25"/>
      <c r="H983" s="25"/>
      <c r="L983" s="25"/>
      <c r="P983" s="25"/>
      <c r="S983" s="25"/>
    </row>
    <row r="984" spans="2:19" ht="24">
      <c r="B984" s="25"/>
      <c r="E984" s="25"/>
      <c r="H984" s="25"/>
      <c r="L984" s="25"/>
      <c r="P984" s="25"/>
      <c r="S984" s="25"/>
    </row>
    <row r="985" spans="2:19" ht="24">
      <c r="B985" s="25"/>
      <c r="E985" s="25"/>
      <c r="H985" s="25"/>
      <c r="L985" s="25"/>
      <c r="P985" s="25"/>
      <c r="S985" s="25"/>
    </row>
    <row r="986" spans="2:19" ht="24">
      <c r="B986" s="25"/>
      <c r="E986" s="25"/>
      <c r="H986" s="25"/>
      <c r="L986" s="25"/>
      <c r="P986" s="25"/>
      <c r="S986" s="25"/>
    </row>
    <row r="987" spans="2:19" ht="24">
      <c r="B987" s="25"/>
      <c r="E987" s="25"/>
      <c r="H987" s="25"/>
      <c r="L987" s="25"/>
      <c r="P987" s="25"/>
      <c r="S987" s="25"/>
    </row>
    <row r="988" spans="2:19" ht="24">
      <c r="B988" s="25"/>
      <c r="E988" s="25"/>
      <c r="H988" s="25"/>
      <c r="L988" s="25"/>
      <c r="P988" s="25"/>
      <c r="S988" s="25"/>
    </row>
    <row r="989" spans="2:19" ht="24">
      <c r="B989" s="25"/>
      <c r="E989" s="25"/>
      <c r="H989" s="25"/>
      <c r="L989" s="25"/>
      <c r="P989" s="25"/>
      <c r="S989" s="25"/>
    </row>
    <row r="990" spans="2:19" ht="24">
      <c r="B990" s="25"/>
      <c r="E990" s="25"/>
      <c r="H990" s="25"/>
      <c r="L990" s="25"/>
      <c r="P990" s="25"/>
      <c r="S990" s="25"/>
    </row>
    <row r="991" spans="2:19" ht="24">
      <c r="B991" s="25"/>
      <c r="E991" s="25"/>
      <c r="H991" s="25"/>
      <c r="L991" s="25"/>
      <c r="P991" s="25"/>
      <c r="S991" s="25"/>
    </row>
    <row r="992" spans="2:19" ht="24">
      <c r="B992" s="25"/>
      <c r="E992" s="25"/>
      <c r="H992" s="25"/>
      <c r="L992" s="25"/>
      <c r="P992" s="25"/>
      <c r="S992" s="25"/>
    </row>
    <row r="993" spans="2:19" ht="24">
      <c r="B993" s="25"/>
      <c r="E993" s="25"/>
      <c r="H993" s="25"/>
      <c r="L993" s="25"/>
      <c r="P993" s="25"/>
      <c r="S993" s="25"/>
    </row>
    <row r="994" spans="2:19" ht="24">
      <c r="B994" s="25"/>
      <c r="E994" s="25"/>
      <c r="H994" s="25"/>
      <c r="L994" s="25"/>
      <c r="P994" s="25"/>
      <c r="S994" s="25"/>
    </row>
    <row r="995" spans="2:19" ht="24">
      <c r="B995" s="25"/>
      <c r="E995" s="25"/>
      <c r="H995" s="25"/>
      <c r="L995" s="25"/>
      <c r="P995" s="25"/>
      <c r="S995" s="25"/>
    </row>
    <row r="996" spans="2:19" ht="24">
      <c r="B996" s="25"/>
      <c r="E996" s="25"/>
      <c r="H996" s="25"/>
      <c r="L996" s="25"/>
      <c r="P996" s="25"/>
      <c r="S996" s="25"/>
    </row>
    <row r="997" spans="2:19" ht="24">
      <c r="B997" s="25"/>
      <c r="E997" s="25"/>
      <c r="H997" s="25"/>
      <c r="L997" s="25"/>
      <c r="P997" s="25"/>
      <c r="S997" s="25"/>
    </row>
    <row r="998" spans="2:19" ht="24">
      <c r="B998" s="25"/>
      <c r="E998" s="25"/>
      <c r="H998" s="25"/>
      <c r="L998" s="25"/>
      <c r="P998" s="25"/>
      <c r="S998" s="25"/>
    </row>
    <row r="999" spans="2:19" ht="24">
      <c r="B999" s="25"/>
      <c r="E999" s="25"/>
      <c r="H999" s="25"/>
      <c r="L999" s="25"/>
      <c r="P999" s="25"/>
      <c r="S999" s="25"/>
    </row>
    <row r="1000" spans="2:19" ht="24">
      <c r="B1000" s="25"/>
      <c r="E1000" s="25"/>
      <c r="H1000" s="25"/>
      <c r="L1000" s="25"/>
      <c r="P1000" s="25"/>
      <c r="S1000" s="25"/>
    </row>
    <row r="1001" spans="2:19" ht="24">
      <c r="B1001" s="25"/>
      <c r="E1001" s="25"/>
      <c r="H1001" s="25"/>
      <c r="L1001" s="25"/>
      <c r="P1001" s="25"/>
      <c r="S1001" s="25"/>
    </row>
    <row r="1002" spans="2:19" ht="24">
      <c r="B1002" s="25"/>
      <c r="E1002" s="25"/>
      <c r="H1002" s="25"/>
      <c r="L1002" s="25"/>
      <c r="P1002" s="25"/>
      <c r="S1002" s="25"/>
    </row>
    <row r="1003" spans="2:19" ht="24">
      <c r="B1003" s="25"/>
      <c r="E1003" s="25"/>
      <c r="H1003" s="25"/>
      <c r="L1003" s="25"/>
      <c r="P1003" s="25"/>
      <c r="S1003" s="25"/>
    </row>
    <row r="1004" spans="2:19" ht="24">
      <c r="B1004" s="25"/>
      <c r="E1004" s="25"/>
      <c r="H1004" s="25"/>
      <c r="L1004" s="25"/>
      <c r="P1004" s="25"/>
      <c r="S1004" s="25"/>
    </row>
    <row r="1005" spans="2:19" ht="24">
      <c r="B1005" s="25"/>
      <c r="E1005" s="25"/>
      <c r="H1005" s="25"/>
      <c r="L1005" s="25"/>
      <c r="P1005" s="25"/>
      <c r="S1005" s="25"/>
    </row>
    <row r="1006" spans="2:19" ht="24">
      <c r="B1006" s="25"/>
      <c r="E1006" s="25"/>
      <c r="H1006" s="25"/>
      <c r="L1006" s="25"/>
      <c r="P1006" s="25"/>
      <c r="S1006" s="25"/>
    </row>
    <row r="1007" spans="2:19" ht="24">
      <c r="B1007" s="25"/>
      <c r="E1007" s="25"/>
      <c r="H1007" s="25"/>
      <c r="L1007" s="25"/>
      <c r="P1007" s="25"/>
      <c r="S1007" s="25"/>
    </row>
    <row r="1008" spans="2:19" ht="24">
      <c r="B1008" s="25"/>
      <c r="E1008" s="25"/>
      <c r="H1008" s="25"/>
      <c r="L1008" s="25"/>
      <c r="P1008" s="25"/>
      <c r="S1008" s="25"/>
    </row>
    <row r="1009" spans="2:19" ht="24">
      <c r="B1009" s="25"/>
      <c r="E1009" s="25"/>
      <c r="H1009" s="25"/>
      <c r="L1009" s="25"/>
      <c r="P1009" s="25"/>
      <c r="S1009" s="25"/>
    </row>
    <row r="1010" spans="2:19" ht="24">
      <c r="B1010" s="25"/>
      <c r="E1010" s="25"/>
      <c r="H1010" s="25"/>
      <c r="L1010" s="25"/>
      <c r="P1010" s="25"/>
      <c r="S1010" s="25"/>
    </row>
    <row r="1011" spans="2:19" ht="24">
      <c r="B1011" s="25"/>
      <c r="E1011" s="25"/>
      <c r="H1011" s="25"/>
      <c r="L1011" s="25"/>
      <c r="P1011" s="25"/>
      <c r="S1011" s="25"/>
    </row>
    <row r="1012" spans="2:19" ht="24">
      <c r="B1012" s="25"/>
      <c r="E1012" s="25"/>
      <c r="H1012" s="25"/>
      <c r="L1012" s="25"/>
      <c r="P1012" s="25"/>
      <c r="S1012" s="25"/>
    </row>
    <row r="1013" spans="2:19" ht="24">
      <c r="B1013" s="25"/>
      <c r="E1013" s="25"/>
      <c r="H1013" s="25"/>
      <c r="L1013" s="25"/>
      <c r="P1013" s="25"/>
      <c r="S1013" s="25"/>
    </row>
    <row r="1014" spans="2:19" ht="24">
      <c r="B1014" s="25"/>
      <c r="E1014" s="25"/>
      <c r="H1014" s="25"/>
      <c r="L1014" s="25"/>
      <c r="P1014" s="25"/>
      <c r="S1014" s="25"/>
    </row>
    <row r="1015" spans="2:19" ht="24">
      <c r="B1015" s="25"/>
      <c r="E1015" s="25"/>
      <c r="H1015" s="25"/>
      <c r="L1015" s="25"/>
      <c r="P1015" s="25"/>
      <c r="S1015" s="25"/>
    </row>
    <row r="1016" spans="2:19" ht="24">
      <c r="B1016" s="25"/>
      <c r="E1016" s="25"/>
      <c r="H1016" s="25"/>
      <c r="L1016" s="25"/>
      <c r="P1016" s="25"/>
      <c r="S1016" s="25"/>
    </row>
    <row r="1017" spans="2:19" ht="24">
      <c r="B1017" s="25"/>
      <c r="E1017" s="25"/>
      <c r="H1017" s="25"/>
      <c r="L1017" s="25"/>
      <c r="P1017" s="25"/>
      <c r="S1017" s="25"/>
    </row>
    <row r="1018" spans="2:19" ht="24">
      <c r="B1018" s="25"/>
      <c r="E1018" s="25"/>
      <c r="H1018" s="25"/>
      <c r="L1018" s="25"/>
      <c r="P1018" s="25"/>
      <c r="S1018" s="25"/>
    </row>
    <row r="1019" spans="2:19" ht="24">
      <c r="B1019" s="25"/>
      <c r="E1019" s="25"/>
      <c r="H1019" s="25"/>
      <c r="L1019" s="25"/>
      <c r="P1019" s="25"/>
      <c r="S1019" s="25"/>
    </row>
    <row r="1020" spans="2:19" ht="24">
      <c r="B1020" s="25"/>
      <c r="E1020" s="25"/>
      <c r="H1020" s="25"/>
      <c r="L1020" s="25"/>
      <c r="P1020" s="25"/>
      <c r="S1020" s="25"/>
    </row>
    <row r="1021" spans="2:19" ht="24">
      <c r="B1021" s="25"/>
      <c r="E1021" s="25"/>
      <c r="H1021" s="25"/>
      <c r="L1021" s="25"/>
      <c r="P1021" s="25"/>
      <c r="S1021" s="25"/>
    </row>
    <row r="1022" spans="2:19" ht="24">
      <c r="B1022" s="25"/>
      <c r="E1022" s="25"/>
      <c r="H1022" s="25"/>
      <c r="L1022" s="25"/>
      <c r="P1022" s="25"/>
      <c r="S1022" s="25"/>
    </row>
    <row r="1023" spans="2:19" ht="24">
      <c r="B1023" s="25"/>
      <c r="E1023" s="25"/>
      <c r="H1023" s="25"/>
      <c r="L1023" s="25"/>
      <c r="P1023" s="25"/>
      <c r="S1023" s="25"/>
    </row>
    <row r="1024" spans="2:19" ht="24">
      <c r="B1024" s="25"/>
      <c r="E1024" s="25"/>
      <c r="H1024" s="25"/>
      <c r="L1024" s="25"/>
      <c r="P1024" s="25"/>
      <c r="S1024" s="25"/>
    </row>
    <row r="1025" spans="2:19" ht="24">
      <c r="B1025" s="25"/>
      <c r="E1025" s="25"/>
      <c r="H1025" s="25"/>
      <c r="L1025" s="25"/>
      <c r="P1025" s="25"/>
      <c r="S1025" s="25"/>
    </row>
    <row r="1026" spans="2:19" ht="24">
      <c r="B1026" s="25"/>
      <c r="E1026" s="25"/>
      <c r="H1026" s="25"/>
      <c r="L1026" s="25"/>
      <c r="P1026" s="25"/>
      <c r="S1026" s="25"/>
    </row>
    <row r="1027" spans="2:19" ht="24">
      <c r="B1027" s="25"/>
      <c r="E1027" s="25"/>
      <c r="H1027" s="25"/>
      <c r="L1027" s="25"/>
      <c r="P1027" s="25"/>
      <c r="S1027" s="25"/>
    </row>
    <row r="1028" spans="2:19" ht="24">
      <c r="B1028" s="25"/>
      <c r="E1028" s="25"/>
      <c r="H1028" s="25"/>
      <c r="L1028" s="25"/>
      <c r="P1028" s="25"/>
      <c r="S1028" s="25"/>
    </row>
    <row r="1029" spans="2:19" ht="24">
      <c r="B1029" s="25"/>
      <c r="E1029" s="25"/>
      <c r="H1029" s="25"/>
      <c r="L1029" s="25"/>
      <c r="P1029" s="25"/>
      <c r="S1029" s="25"/>
    </row>
    <row r="1030" spans="2:19" ht="24">
      <c r="B1030" s="25"/>
      <c r="E1030" s="25"/>
      <c r="H1030" s="25"/>
      <c r="L1030" s="25"/>
      <c r="P1030" s="25"/>
      <c r="S1030" s="25"/>
    </row>
    <row r="1031" spans="2:19" ht="24">
      <c r="B1031" s="25"/>
      <c r="E1031" s="25"/>
      <c r="H1031" s="25"/>
      <c r="L1031" s="25"/>
      <c r="P1031" s="25"/>
      <c r="S1031" s="25"/>
    </row>
    <row r="1032" spans="2:19" ht="24">
      <c r="B1032" s="25"/>
      <c r="E1032" s="25"/>
      <c r="H1032" s="25"/>
      <c r="L1032" s="25"/>
      <c r="P1032" s="25"/>
      <c r="S1032" s="25"/>
    </row>
    <row r="1033" spans="2:19" ht="24">
      <c r="B1033" s="25"/>
      <c r="E1033" s="25"/>
      <c r="H1033" s="25"/>
      <c r="L1033" s="25"/>
      <c r="P1033" s="25"/>
      <c r="S1033" s="25"/>
    </row>
    <row r="1034" spans="2:19" ht="24">
      <c r="B1034" s="25"/>
      <c r="E1034" s="25"/>
      <c r="H1034" s="25"/>
      <c r="L1034" s="25"/>
      <c r="P1034" s="25"/>
      <c r="S1034" s="25"/>
    </row>
    <row r="1035" spans="2:19" ht="24">
      <c r="B1035" s="25"/>
      <c r="E1035" s="25"/>
      <c r="H1035" s="25"/>
      <c r="L1035" s="25"/>
      <c r="P1035" s="25"/>
      <c r="S1035" s="25"/>
    </row>
    <row r="1036" spans="2:19" ht="24">
      <c r="B1036" s="25"/>
      <c r="E1036" s="25"/>
      <c r="H1036" s="25"/>
      <c r="L1036" s="25"/>
      <c r="P1036" s="25"/>
      <c r="S1036" s="25"/>
    </row>
    <row r="1037" spans="2:19" ht="24">
      <c r="B1037" s="25"/>
      <c r="E1037" s="25"/>
      <c r="H1037" s="25"/>
      <c r="L1037" s="25"/>
      <c r="P1037" s="25"/>
      <c r="S1037" s="25"/>
    </row>
    <row r="1038" spans="2:19" ht="24">
      <c r="B1038" s="25"/>
      <c r="E1038" s="25"/>
      <c r="H1038" s="25"/>
      <c r="L1038" s="25"/>
      <c r="P1038" s="25"/>
      <c r="S1038" s="25"/>
    </row>
    <row r="1039" spans="2:19" ht="24">
      <c r="B1039" s="25"/>
      <c r="E1039" s="25"/>
      <c r="H1039" s="25"/>
      <c r="L1039" s="25"/>
      <c r="P1039" s="25"/>
      <c r="S1039" s="25"/>
    </row>
    <row r="1040" spans="2:19" ht="24">
      <c r="B1040" s="25"/>
      <c r="E1040" s="25"/>
      <c r="H1040" s="25"/>
      <c r="L1040" s="25"/>
      <c r="P1040" s="25"/>
      <c r="S1040" s="25"/>
    </row>
    <row r="1041" spans="2:19" ht="24">
      <c r="B1041" s="25"/>
      <c r="E1041" s="25"/>
      <c r="H1041" s="25"/>
      <c r="L1041" s="25"/>
      <c r="P1041" s="25"/>
      <c r="S1041" s="25"/>
    </row>
    <row r="1042" spans="2:19" ht="24">
      <c r="B1042" s="25"/>
      <c r="E1042" s="25"/>
      <c r="H1042" s="25"/>
      <c r="L1042" s="25"/>
      <c r="P1042" s="25"/>
      <c r="S1042" s="25"/>
    </row>
    <row r="1043" spans="2:19" ht="24">
      <c r="B1043" s="25"/>
      <c r="E1043" s="25"/>
      <c r="H1043" s="25"/>
      <c r="L1043" s="25"/>
      <c r="P1043" s="25"/>
      <c r="S1043" s="25"/>
    </row>
    <row r="1044" spans="2:19" ht="24">
      <c r="B1044" s="25"/>
      <c r="E1044" s="25"/>
      <c r="H1044" s="25"/>
      <c r="L1044" s="25"/>
      <c r="P1044" s="25"/>
      <c r="S1044" s="25"/>
    </row>
    <row r="1045" spans="2:19" ht="24">
      <c r="B1045" s="25"/>
      <c r="E1045" s="25"/>
      <c r="H1045" s="25"/>
      <c r="L1045" s="25"/>
      <c r="P1045" s="25"/>
      <c r="S1045" s="25"/>
    </row>
    <row r="1046" spans="2:19" ht="24">
      <c r="B1046" s="25"/>
      <c r="E1046" s="25"/>
      <c r="H1046" s="25"/>
      <c r="L1046" s="25"/>
      <c r="P1046" s="25"/>
      <c r="S1046" s="25"/>
    </row>
    <row r="1047" spans="2:19" ht="24">
      <c r="B1047" s="25"/>
      <c r="E1047" s="25"/>
      <c r="H1047" s="25"/>
      <c r="L1047" s="25"/>
      <c r="P1047" s="25"/>
      <c r="S1047" s="25"/>
    </row>
    <row r="1048" spans="2:19" ht="24">
      <c r="B1048" s="25"/>
      <c r="E1048" s="25"/>
      <c r="H1048" s="25"/>
      <c r="L1048" s="25"/>
      <c r="P1048" s="25"/>
      <c r="S1048" s="25"/>
    </row>
    <row r="1049" spans="2:19" ht="24">
      <c r="B1049" s="25"/>
      <c r="E1049" s="25"/>
      <c r="H1049" s="25"/>
      <c r="L1049" s="25"/>
      <c r="P1049" s="25"/>
      <c r="S1049" s="25"/>
    </row>
    <row r="1050" spans="2:19" ht="24">
      <c r="B1050" s="25"/>
      <c r="E1050" s="25"/>
      <c r="H1050" s="25"/>
      <c r="L1050" s="25"/>
      <c r="P1050" s="25"/>
      <c r="S1050" s="25"/>
    </row>
    <row r="1051" spans="2:19" ht="24">
      <c r="B1051" s="25"/>
      <c r="E1051" s="25"/>
      <c r="H1051" s="25"/>
      <c r="L1051" s="25"/>
      <c r="P1051" s="25"/>
      <c r="S1051" s="25"/>
    </row>
    <row r="1052" spans="2:19" ht="24">
      <c r="B1052" s="25"/>
      <c r="E1052" s="25"/>
      <c r="H1052" s="25"/>
      <c r="L1052" s="25"/>
      <c r="P1052" s="25"/>
      <c r="S1052" s="25"/>
    </row>
    <row r="1053" spans="2:19" ht="24">
      <c r="B1053" s="25"/>
      <c r="E1053" s="25"/>
      <c r="H1053" s="25"/>
      <c r="L1053" s="25"/>
      <c r="P1053" s="25"/>
      <c r="S1053" s="25"/>
    </row>
    <row r="1054" spans="2:19" ht="24">
      <c r="B1054" s="25"/>
      <c r="E1054" s="25"/>
      <c r="H1054" s="25"/>
      <c r="L1054" s="25"/>
      <c r="P1054" s="25"/>
      <c r="S1054" s="25"/>
    </row>
    <row r="1055" spans="2:19" ht="24">
      <c r="B1055" s="25"/>
      <c r="E1055" s="25"/>
      <c r="H1055" s="25"/>
      <c r="L1055" s="25"/>
      <c r="P1055" s="25"/>
      <c r="S1055" s="25"/>
    </row>
    <row r="1056" spans="2:19" ht="24">
      <c r="B1056" s="25"/>
      <c r="E1056" s="25"/>
      <c r="H1056" s="25"/>
      <c r="L1056" s="25"/>
      <c r="P1056" s="25"/>
      <c r="S1056" s="25"/>
    </row>
    <row r="1057" spans="2:19" ht="24">
      <c r="B1057" s="25"/>
      <c r="E1057" s="25"/>
      <c r="H1057" s="25"/>
      <c r="L1057" s="25"/>
      <c r="P1057" s="25"/>
      <c r="S1057" s="25"/>
    </row>
    <row r="1058" spans="2:19" ht="24">
      <c r="B1058" s="25"/>
      <c r="E1058" s="25"/>
      <c r="H1058" s="25"/>
      <c r="L1058" s="25"/>
      <c r="P1058" s="25"/>
      <c r="S1058" s="25"/>
    </row>
    <row r="1059" spans="2:19" ht="24">
      <c r="B1059" s="25"/>
      <c r="E1059" s="25"/>
      <c r="H1059" s="25"/>
      <c r="L1059" s="25"/>
      <c r="P1059" s="25"/>
      <c r="S1059" s="25"/>
    </row>
    <row r="1060" spans="2:19" ht="24">
      <c r="B1060" s="25"/>
      <c r="E1060" s="25"/>
      <c r="H1060" s="25"/>
      <c r="L1060" s="25"/>
      <c r="P1060" s="25"/>
      <c r="S1060" s="25"/>
    </row>
    <row r="1061" spans="2:19" ht="24">
      <c r="B1061" s="25"/>
      <c r="E1061" s="25"/>
      <c r="H1061" s="25"/>
      <c r="L1061" s="25"/>
      <c r="P1061" s="25"/>
      <c r="S1061" s="25"/>
    </row>
    <row r="1062" spans="2:19" ht="24">
      <c r="B1062" s="25"/>
      <c r="E1062" s="25"/>
      <c r="H1062" s="25"/>
      <c r="L1062" s="25"/>
      <c r="P1062" s="25"/>
      <c r="S1062" s="25"/>
    </row>
    <row r="1063" spans="2:19" ht="24">
      <c r="B1063" s="25"/>
      <c r="E1063" s="25"/>
      <c r="H1063" s="25"/>
      <c r="L1063" s="25"/>
      <c r="P1063" s="25"/>
      <c r="S1063" s="25"/>
    </row>
    <row r="1064" spans="2:19" ht="24">
      <c r="B1064" s="25"/>
      <c r="E1064" s="25"/>
      <c r="H1064" s="25"/>
      <c r="L1064" s="25"/>
      <c r="P1064" s="25"/>
      <c r="S1064" s="25"/>
    </row>
    <row r="1065" spans="2:19" ht="24">
      <c r="B1065" s="25"/>
      <c r="E1065" s="25"/>
      <c r="H1065" s="25"/>
      <c r="L1065" s="25"/>
      <c r="P1065" s="25"/>
      <c r="S1065" s="25"/>
    </row>
    <row r="1066" spans="2:19" ht="24">
      <c r="B1066" s="25"/>
      <c r="E1066" s="25"/>
      <c r="H1066" s="25"/>
      <c r="L1066" s="25"/>
      <c r="P1066" s="25"/>
      <c r="S1066" s="25"/>
    </row>
    <row r="1067" spans="2:19" ht="24">
      <c r="B1067" s="25"/>
      <c r="E1067" s="25"/>
      <c r="H1067" s="25"/>
      <c r="L1067" s="25"/>
      <c r="P1067" s="25"/>
      <c r="S1067" s="25"/>
    </row>
    <row r="1068" spans="2:19" ht="24">
      <c r="B1068" s="25"/>
      <c r="E1068" s="25"/>
      <c r="H1068" s="25"/>
      <c r="L1068" s="25"/>
      <c r="P1068" s="25"/>
      <c r="S1068" s="25"/>
    </row>
    <row r="1069" spans="2:19" ht="24">
      <c r="B1069" s="25"/>
      <c r="E1069" s="25"/>
      <c r="H1069" s="25"/>
      <c r="L1069" s="25"/>
      <c r="P1069" s="25"/>
      <c r="S1069" s="25"/>
    </row>
    <row r="1070" spans="2:19" ht="24">
      <c r="B1070" s="25"/>
      <c r="E1070" s="25"/>
      <c r="H1070" s="25"/>
      <c r="L1070" s="25"/>
      <c r="P1070" s="25"/>
      <c r="S1070" s="25"/>
    </row>
    <row r="1071" spans="2:19" ht="24">
      <c r="B1071" s="25"/>
      <c r="E1071" s="25"/>
      <c r="H1071" s="25"/>
      <c r="L1071" s="25"/>
      <c r="P1071" s="25"/>
      <c r="S1071" s="25"/>
    </row>
    <row r="1072" spans="2:19" ht="24">
      <c r="B1072" s="25"/>
      <c r="E1072" s="25"/>
      <c r="H1072" s="25"/>
      <c r="L1072" s="25"/>
      <c r="P1072" s="25"/>
      <c r="S1072" s="25"/>
    </row>
    <row r="1073" spans="2:19" ht="24">
      <c r="B1073" s="25"/>
      <c r="E1073" s="25"/>
      <c r="H1073" s="25"/>
      <c r="L1073" s="25"/>
      <c r="P1073" s="25"/>
      <c r="S1073" s="25"/>
    </row>
    <row r="1074" spans="2:19" ht="24">
      <c r="B1074" s="25"/>
      <c r="E1074" s="25"/>
      <c r="H1074" s="25"/>
      <c r="L1074" s="25"/>
      <c r="P1074" s="25"/>
      <c r="S1074" s="25"/>
    </row>
    <row r="1075" spans="2:19" ht="24">
      <c r="B1075" s="25"/>
      <c r="E1075" s="25"/>
      <c r="H1075" s="25"/>
      <c r="L1075" s="25"/>
      <c r="P1075" s="25"/>
      <c r="S1075" s="25"/>
    </row>
    <row r="1076" spans="2:19" ht="24">
      <c r="B1076" s="25"/>
      <c r="E1076" s="25"/>
      <c r="H1076" s="25"/>
      <c r="L1076" s="25"/>
      <c r="P1076" s="25"/>
      <c r="S1076" s="25"/>
    </row>
    <row r="1077" spans="2:19" ht="24">
      <c r="B1077" s="25"/>
      <c r="E1077" s="25"/>
      <c r="H1077" s="25"/>
      <c r="L1077" s="25"/>
      <c r="P1077" s="25"/>
      <c r="S1077" s="25"/>
    </row>
    <row r="1078" spans="2:19" ht="24">
      <c r="B1078" s="25"/>
      <c r="E1078" s="25"/>
      <c r="H1078" s="25"/>
      <c r="L1078" s="25"/>
      <c r="P1078" s="25"/>
      <c r="S1078" s="25"/>
    </row>
    <row r="1079" spans="2:19" ht="24">
      <c r="B1079" s="25"/>
      <c r="E1079" s="25"/>
      <c r="H1079" s="25"/>
      <c r="L1079" s="25"/>
      <c r="P1079" s="25"/>
      <c r="S1079" s="25"/>
    </row>
    <row r="1080" spans="2:19" ht="24">
      <c r="B1080" s="25"/>
      <c r="E1080" s="25"/>
      <c r="H1080" s="25"/>
      <c r="L1080" s="25"/>
      <c r="P1080" s="25"/>
      <c r="S1080" s="25"/>
    </row>
    <row r="1081" spans="2:19" ht="24">
      <c r="B1081" s="25"/>
      <c r="E1081" s="25"/>
      <c r="H1081" s="25"/>
      <c r="L1081" s="25"/>
      <c r="P1081" s="25"/>
      <c r="S1081" s="25"/>
    </row>
    <row r="1082" spans="2:19" ht="24">
      <c r="B1082" s="25"/>
      <c r="E1082" s="25"/>
      <c r="H1082" s="25"/>
      <c r="L1082" s="25"/>
      <c r="P1082" s="25"/>
      <c r="S1082" s="25"/>
    </row>
    <row r="1083" spans="2:19" ht="24">
      <c r="B1083" s="25"/>
      <c r="E1083" s="25"/>
      <c r="H1083" s="25"/>
      <c r="L1083" s="25"/>
      <c r="P1083" s="25"/>
      <c r="S1083" s="25"/>
    </row>
    <row r="1084" spans="2:19" ht="24">
      <c r="B1084" s="25"/>
      <c r="E1084" s="25"/>
      <c r="H1084" s="25"/>
      <c r="L1084" s="25"/>
      <c r="P1084" s="25"/>
      <c r="S1084" s="25"/>
    </row>
    <row r="1085" spans="2:19" ht="24">
      <c r="B1085" s="25"/>
      <c r="E1085" s="25"/>
      <c r="H1085" s="25"/>
      <c r="L1085" s="25"/>
      <c r="P1085" s="25"/>
      <c r="S1085" s="25"/>
    </row>
    <row r="1086" spans="2:19" ht="24">
      <c r="B1086" s="25"/>
      <c r="E1086" s="25"/>
      <c r="H1086" s="25"/>
      <c r="L1086" s="25"/>
      <c r="P1086" s="25"/>
      <c r="S1086" s="25"/>
    </row>
    <row r="1087" spans="2:19" ht="24">
      <c r="B1087" s="25"/>
      <c r="E1087" s="25"/>
      <c r="H1087" s="25"/>
      <c r="L1087" s="25"/>
      <c r="P1087" s="25"/>
      <c r="S1087" s="25"/>
    </row>
    <row r="1088" spans="2:19" ht="24">
      <c r="B1088" s="25"/>
      <c r="E1088" s="25"/>
      <c r="H1088" s="25"/>
      <c r="L1088" s="25"/>
      <c r="P1088" s="25"/>
      <c r="S1088" s="25"/>
    </row>
    <row r="1089" spans="2:19" ht="24">
      <c r="B1089" s="25"/>
      <c r="E1089" s="25"/>
      <c r="H1089" s="25"/>
      <c r="L1089" s="25"/>
      <c r="P1089" s="25"/>
      <c r="S1089" s="25"/>
    </row>
    <row r="1090" spans="2:19" ht="24">
      <c r="B1090" s="25"/>
      <c r="E1090" s="25"/>
      <c r="H1090" s="25"/>
      <c r="L1090" s="25"/>
      <c r="P1090" s="25"/>
      <c r="S1090" s="25"/>
    </row>
    <row r="1091" spans="2:19" ht="24">
      <c r="B1091" s="25"/>
      <c r="E1091" s="25"/>
      <c r="H1091" s="25"/>
      <c r="L1091" s="25"/>
      <c r="P1091" s="25"/>
      <c r="S1091" s="25"/>
    </row>
    <row r="1092" spans="2:19" ht="24">
      <c r="B1092" s="25"/>
      <c r="E1092" s="25"/>
      <c r="H1092" s="25"/>
      <c r="L1092" s="25"/>
      <c r="P1092" s="25"/>
      <c r="S1092" s="25"/>
    </row>
    <row r="1093" spans="2:19" ht="24">
      <c r="B1093" s="25"/>
      <c r="E1093" s="25"/>
      <c r="H1093" s="25"/>
      <c r="L1093" s="25"/>
      <c r="P1093" s="25"/>
      <c r="S1093" s="25"/>
    </row>
    <row r="1094" spans="2:19" ht="24">
      <c r="B1094" s="25"/>
      <c r="E1094" s="25"/>
      <c r="H1094" s="25"/>
      <c r="L1094" s="25"/>
      <c r="P1094" s="25"/>
      <c r="S1094" s="25"/>
    </row>
    <row r="1095" spans="2:19" ht="24">
      <c r="B1095" s="25"/>
      <c r="E1095" s="25"/>
      <c r="H1095" s="25"/>
      <c r="L1095" s="25"/>
      <c r="P1095" s="25"/>
      <c r="S1095" s="25"/>
    </row>
    <row r="1096" spans="2:19" ht="24">
      <c r="B1096" s="25"/>
      <c r="E1096" s="25"/>
      <c r="H1096" s="25"/>
      <c r="L1096" s="25"/>
      <c r="P1096" s="25"/>
      <c r="S1096" s="25"/>
    </row>
    <row r="1097" spans="2:19" ht="24">
      <c r="B1097" s="25"/>
      <c r="E1097" s="25"/>
      <c r="H1097" s="25"/>
      <c r="L1097" s="25"/>
      <c r="P1097" s="25"/>
      <c r="S1097" s="25"/>
    </row>
    <row r="1098" spans="2:19" ht="24">
      <c r="B1098" s="25"/>
      <c r="E1098" s="25"/>
      <c r="H1098" s="25"/>
      <c r="L1098" s="25"/>
      <c r="P1098" s="25"/>
      <c r="S1098" s="25"/>
    </row>
    <row r="1099" spans="2:19" ht="24">
      <c r="B1099" s="25"/>
      <c r="E1099" s="25"/>
      <c r="H1099" s="25"/>
      <c r="L1099" s="25"/>
      <c r="P1099" s="25"/>
      <c r="S1099" s="25"/>
    </row>
    <row r="1100" spans="2:19" ht="24">
      <c r="B1100" s="25"/>
      <c r="E1100" s="25"/>
      <c r="H1100" s="25"/>
      <c r="L1100" s="25"/>
      <c r="P1100" s="25"/>
      <c r="S1100" s="25"/>
    </row>
    <row r="1101" spans="2:19" ht="24">
      <c r="B1101" s="25"/>
      <c r="E1101" s="25"/>
      <c r="H1101" s="25"/>
      <c r="L1101" s="25"/>
      <c r="P1101" s="25"/>
      <c r="S1101" s="25"/>
    </row>
    <row r="1102" spans="2:19" ht="24">
      <c r="B1102" s="25"/>
      <c r="E1102" s="25"/>
      <c r="H1102" s="25"/>
      <c r="L1102" s="25"/>
      <c r="P1102" s="25"/>
      <c r="S1102" s="25"/>
    </row>
    <row r="1103" spans="2:19" ht="24">
      <c r="B1103" s="25"/>
      <c r="E1103" s="25"/>
      <c r="H1103" s="25"/>
      <c r="L1103" s="25"/>
      <c r="P1103" s="25"/>
      <c r="S1103" s="25"/>
    </row>
    <row r="1104" spans="2:19" ht="24">
      <c r="B1104" s="25"/>
      <c r="E1104" s="25"/>
      <c r="H1104" s="25"/>
      <c r="L1104" s="25"/>
      <c r="P1104" s="25"/>
      <c r="S1104" s="25"/>
    </row>
    <row r="1105" spans="2:19" ht="24">
      <c r="B1105" s="25"/>
      <c r="E1105" s="25"/>
      <c r="H1105" s="25"/>
      <c r="L1105" s="25"/>
      <c r="P1105" s="25"/>
      <c r="S1105" s="25"/>
    </row>
    <row r="1106" spans="2:19" ht="24">
      <c r="B1106" s="25"/>
      <c r="E1106" s="25"/>
      <c r="H1106" s="25"/>
      <c r="L1106" s="25"/>
      <c r="P1106" s="25"/>
      <c r="S1106" s="25"/>
    </row>
    <row r="1107" spans="2:19" ht="24">
      <c r="B1107" s="25"/>
      <c r="E1107" s="25"/>
      <c r="H1107" s="25"/>
      <c r="L1107" s="25"/>
      <c r="P1107" s="25"/>
      <c r="S1107" s="25"/>
    </row>
    <row r="1108" spans="2:19" ht="24">
      <c r="B1108" s="25"/>
      <c r="E1108" s="25"/>
      <c r="H1108" s="25"/>
      <c r="L1108" s="25"/>
      <c r="P1108" s="25"/>
      <c r="S1108" s="25"/>
    </row>
    <row r="1109" spans="2:19" ht="24">
      <c r="B1109" s="25"/>
      <c r="E1109" s="25"/>
      <c r="H1109" s="25"/>
      <c r="L1109" s="25"/>
      <c r="P1109" s="25"/>
      <c r="S1109" s="25"/>
    </row>
    <row r="1110" spans="2:19" ht="24">
      <c r="B1110" s="25"/>
      <c r="E1110" s="25"/>
      <c r="H1110" s="25"/>
      <c r="L1110" s="25"/>
      <c r="P1110" s="25"/>
      <c r="S1110" s="25"/>
    </row>
    <row r="1111" spans="2:19" ht="24">
      <c r="B1111" s="25"/>
      <c r="E1111" s="25"/>
      <c r="H1111" s="25"/>
      <c r="L1111" s="25"/>
      <c r="P1111" s="25"/>
      <c r="S1111" s="25"/>
    </row>
    <row r="1112" spans="2:19" ht="24">
      <c r="B1112" s="25"/>
      <c r="E1112" s="25"/>
      <c r="H1112" s="25"/>
      <c r="L1112" s="25"/>
      <c r="P1112" s="25"/>
      <c r="S1112" s="25"/>
    </row>
    <row r="1113" spans="2:19" ht="24">
      <c r="B1113" s="25"/>
      <c r="E1113" s="25"/>
      <c r="H1113" s="25"/>
      <c r="L1113" s="25"/>
      <c r="P1113" s="25"/>
      <c r="S1113" s="25"/>
    </row>
    <row r="1114" spans="2:19" ht="24">
      <c r="B1114" s="25"/>
      <c r="E1114" s="25"/>
      <c r="H1114" s="25"/>
      <c r="L1114" s="25"/>
      <c r="P1114" s="25"/>
      <c r="S1114" s="25"/>
    </row>
    <row r="1115" spans="2:19" ht="24">
      <c r="B1115" s="25"/>
      <c r="E1115" s="25"/>
      <c r="H1115" s="25"/>
      <c r="L1115" s="25"/>
      <c r="P1115" s="25"/>
      <c r="S1115" s="25"/>
    </row>
    <row r="1116" spans="2:19" ht="24">
      <c r="B1116" s="25"/>
      <c r="E1116" s="25"/>
      <c r="H1116" s="25"/>
      <c r="L1116" s="25"/>
      <c r="P1116" s="25"/>
      <c r="S1116" s="25"/>
    </row>
    <row r="1117" spans="2:19" ht="24">
      <c r="B1117" s="25"/>
      <c r="E1117" s="25"/>
      <c r="H1117" s="25"/>
      <c r="L1117" s="25"/>
      <c r="P1117" s="25"/>
      <c r="S1117" s="25"/>
    </row>
    <row r="1118" spans="2:19" ht="24">
      <c r="B1118" s="25"/>
      <c r="E1118" s="25"/>
      <c r="H1118" s="25"/>
      <c r="L1118" s="25"/>
      <c r="P1118" s="25"/>
      <c r="S1118" s="25"/>
    </row>
    <row r="1119" spans="2:19" ht="24">
      <c r="B1119" s="25"/>
      <c r="E1119" s="25"/>
      <c r="H1119" s="25"/>
      <c r="L1119" s="25"/>
      <c r="P1119" s="25"/>
      <c r="S1119" s="25"/>
    </row>
    <row r="1120" spans="2:19" ht="24">
      <c r="B1120" s="25"/>
      <c r="E1120" s="25"/>
      <c r="H1120" s="25"/>
      <c r="L1120" s="25"/>
      <c r="P1120" s="25"/>
      <c r="S1120" s="25"/>
    </row>
    <row r="1121" spans="2:19" ht="24">
      <c r="B1121" s="25"/>
      <c r="E1121" s="25"/>
      <c r="H1121" s="25"/>
      <c r="L1121" s="25"/>
      <c r="P1121" s="25"/>
      <c r="S1121" s="25"/>
    </row>
    <row r="1122" spans="2:19" ht="24">
      <c r="B1122" s="25"/>
      <c r="E1122" s="25"/>
      <c r="H1122" s="25"/>
      <c r="L1122" s="25"/>
      <c r="P1122" s="25"/>
      <c r="S1122" s="25"/>
    </row>
    <row r="1123" spans="2:19" ht="24">
      <c r="B1123" s="25"/>
      <c r="E1123" s="25"/>
      <c r="H1123" s="25"/>
      <c r="L1123" s="25"/>
      <c r="P1123" s="25"/>
      <c r="S1123" s="25"/>
    </row>
    <row r="1124" spans="2:19" ht="24">
      <c r="B1124" s="25"/>
      <c r="E1124" s="25"/>
      <c r="H1124" s="25"/>
      <c r="L1124" s="25"/>
      <c r="P1124" s="25"/>
      <c r="S1124" s="25"/>
    </row>
    <row r="1125" spans="2:19" ht="24">
      <c r="B1125" s="25"/>
      <c r="E1125" s="25"/>
      <c r="H1125" s="25"/>
      <c r="L1125" s="25"/>
      <c r="P1125" s="25"/>
      <c r="S1125" s="25"/>
    </row>
    <row r="1126" spans="2:19" ht="24">
      <c r="B1126" s="25"/>
      <c r="E1126" s="25"/>
      <c r="H1126" s="25"/>
      <c r="L1126" s="25"/>
      <c r="P1126" s="25"/>
      <c r="S1126" s="25"/>
    </row>
    <row r="1127" spans="2:19" ht="24">
      <c r="B1127" s="25"/>
      <c r="E1127" s="25"/>
      <c r="H1127" s="25"/>
      <c r="L1127" s="25"/>
      <c r="P1127" s="25"/>
      <c r="S1127" s="25"/>
    </row>
    <row r="1128" spans="2:19" ht="24">
      <c r="B1128" s="25"/>
      <c r="E1128" s="25"/>
      <c r="H1128" s="25"/>
      <c r="L1128" s="25"/>
      <c r="P1128" s="25"/>
      <c r="S1128" s="25"/>
    </row>
    <row r="1129" spans="2:19" ht="24">
      <c r="B1129" s="25"/>
      <c r="E1129" s="25"/>
      <c r="H1129" s="25"/>
      <c r="L1129" s="25"/>
      <c r="P1129" s="25"/>
      <c r="S1129" s="25"/>
    </row>
    <row r="1130" spans="2:19" ht="24">
      <c r="B1130" s="25"/>
      <c r="E1130" s="25"/>
      <c r="H1130" s="25"/>
      <c r="L1130" s="25"/>
      <c r="P1130" s="25"/>
      <c r="S1130" s="25"/>
    </row>
    <row r="1131" spans="2:19" ht="24">
      <c r="B1131" s="25"/>
      <c r="E1131" s="25"/>
      <c r="H1131" s="25"/>
      <c r="L1131" s="25"/>
      <c r="P1131" s="25"/>
      <c r="S1131" s="25"/>
    </row>
    <row r="1132" spans="2:19" ht="24">
      <c r="B1132" s="25"/>
      <c r="E1132" s="25"/>
      <c r="H1132" s="25"/>
      <c r="L1132" s="25"/>
      <c r="P1132" s="25"/>
      <c r="S1132" s="25"/>
    </row>
    <row r="1133" spans="2:19" ht="24">
      <c r="B1133" s="25"/>
      <c r="E1133" s="25"/>
      <c r="H1133" s="25"/>
      <c r="L1133" s="25"/>
      <c r="P1133" s="25"/>
      <c r="S1133" s="25"/>
    </row>
    <row r="1134" spans="2:19" ht="24">
      <c r="B1134" s="25"/>
      <c r="E1134" s="25"/>
      <c r="H1134" s="25"/>
      <c r="L1134" s="25"/>
      <c r="P1134" s="25"/>
      <c r="S1134" s="25"/>
    </row>
    <row r="1135" spans="2:19" ht="24">
      <c r="B1135" s="25"/>
      <c r="E1135" s="25"/>
      <c r="H1135" s="25"/>
      <c r="L1135" s="25"/>
      <c r="P1135" s="25"/>
      <c r="S1135" s="25"/>
    </row>
    <row r="1136" spans="2:19" ht="24">
      <c r="B1136" s="25"/>
      <c r="E1136" s="25"/>
      <c r="H1136" s="25"/>
      <c r="L1136" s="25"/>
      <c r="P1136" s="25"/>
      <c r="S1136" s="25"/>
    </row>
    <row r="1137" spans="2:19" ht="24">
      <c r="B1137" s="25"/>
      <c r="E1137" s="25"/>
      <c r="H1137" s="25"/>
      <c r="L1137" s="25"/>
      <c r="P1137" s="25"/>
      <c r="S1137" s="25"/>
    </row>
    <row r="1138" spans="2:19" ht="24">
      <c r="B1138" s="25"/>
      <c r="E1138" s="25"/>
      <c r="H1138" s="25"/>
      <c r="L1138" s="25"/>
      <c r="P1138" s="25"/>
      <c r="S1138" s="25"/>
    </row>
    <row r="1139" spans="2:19" ht="24">
      <c r="B1139" s="25"/>
      <c r="E1139" s="25"/>
      <c r="H1139" s="25"/>
      <c r="L1139" s="25"/>
      <c r="P1139" s="25"/>
      <c r="S1139" s="25"/>
    </row>
    <row r="1140" spans="2:19" ht="24">
      <c r="B1140" s="25"/>
      <c r="E1140" s="25"/>
      <c r="H1140" s="25"/>
      <c r="L1140" s="25"/>
      <c r="P1140" s="25"/>
      <c r="S1140" s="25"/>
    </row>
    <row r="1141" spans="2:19" ht="24">
      <c r="B1141" s="25"/>
      <c r="E1141" s="25"/>
      <c r="H1141" s="25"/>
      <c r="L1141" s="25"/>
      <c r="P1141" s="25"/>
      <c r="S1141" s="25"/>
    </row>
    <row r="1142" spans="2:19" ht="24">
      <c r="B1142" s="25"/>
      <c r="E1142" s="25"/>
      <c r="H1142" s="25"/>
      <c r="L1142" s="25"/>
      <c r="P1142" s="25"/>
      <c r="S1142" s="25"/>
    </row>
    <row r="1143" spans="2:19" ht="24">
      <c r="B1143" s="25"/>
      <c r="E1143" s="25"/>
      <c r="H1143" s="25"/>
      <c r="L1143" s="25"/>
      <c r="P1143" s="25"/>
      <c r="S1143" s="25"/>
    </row>
    <row r="1144" spans="2:19" ht="24">
      <c r="B1144" s="25"/>
      <c r="E1144" s="25"/>
      <c r="H1144" s="25"/>
      <c r="L1144" s="25"/>
      <c r="P1144" s="25"/>
      <c r="S1144" s="25"/>
    </row>
    <row r="1145" spans="2:19" ht="24">
      <c r="B1145" s="25"/>
      <c r="E1145" s="25"/>
      <c r="H1145" s="25"/>
      <c r="L1145" s="25"/>
      <c r="P1145" s="25"/>
      <c r="S1145" s="25"/>
    </row>
    <row r="1146" spans="2:19" ht="24">
      <c r="B1146" s="25"/>
      <c r="E1146" s="25"/>
      <c r="H1146" s="25"/>
      <c r="L1146" s="25"/>
      <c r="P1146" s="25"/>
      <c r="S1146" s="25"/>
    </row>
    <row r="1147" spans="2:19" ht="24">
      <c r="B1147" s="25"/>
      <c r="E1147" s="25"/>
      <c r="H1147" s="25"/>
      <c r="L1147" s="25"/>
      <c r="P1147" s="25"/>
      <c r="S1147" s="25"/>
    </row>
    <row r="1148" spans="2:19" ht="24">
      <c r="B1148" s="25"/>
      <c r="E1148" s="25"/>
      <c r="H1148" s="25"/>
      <c r="L1148" s="25"/>
      <c r="P1148" s="25"/>
      <c r="S1148" s="25"/>
    </row>
    <row r="1149" spans="2:19" ht="24">
      <c r="B1149" s="25"/>
      <c r="E1149" s="25"/>
      <c r="H1149" s="25"/>
      <c r="L1149" s="25"/>
      <c r="P1149" s="25"/>
      <c r="S1149" s="25"/>
    </row>
    <row r="1150" spans="2:19" ht="24">
      <c r="B1150" s="25"/>
      <c r="E1150" s="25"/>
      <c r="H1150" s="25"/>
      <c r="L1150" s="25"/>
      <c r="P1150" s="25"/>
      <c r="S1150" s="25"/>
    </row>
    <row r="1151" spans="2:19" ht="24">
      <c r="B1151" s="25"/>
      <c r="E1151" s="25"/>
      <c r="H1151" s="25"/>
      <c r="L1151" s="25"/>
      <c r="P1151" s="25"/>
      <c r="S1151" s="25"/>
    </row>
    <row r="1152" spans="2:19" ht="24">
      <c r="B1152" s="25"/>
      <c r="E1152" s="25"/>
      <c r="H1152" s="25"/>
      <c r="L1152" s="25"/>
      <c r="P1152" s="25"/>
      <c r="S1152" s="25"/>
    </row>
    <row r="1153" spans="2:19" ht="24">
      <c r="B1153" s="25"/>
      <c r="E1153" s="25"/>
      <c r="H1153" s="25"/>
      <c r="L1153" s="25"/>
      <c r="P1153" s="25"/>
      <c r="S1153" s="25"/>
    </row>
    <row r="1154" spans="2:19" ht="24">
      <c r="B1154" s="25"/>
      <c r="E1154" s="25"/>
      <c r="H1154" s="25"/>
      <c r="L1154" s="25"/>
      <c r="P1154" s="25"/>
      <c r="S1154" s="25"/>
    </row>
    <row r="1155" spans="2:19" ht="24">
      <c r="B1155" s="25"/>
      <c r="E1155" s="25"/>
      <c r="H1155" s="25"/>
      <c r="L1155" s="25"/>
      <c r="P1155" s="25"/>
      <c r="S1155" s="25"/>
    </row>
    <row r="1156" spans="2:19" ht="24">
      <c r="B1156" s="25"/>
      <c r="E1156" s="25"/>
      <c r="H1156" s="25"/>
      <c r="L1156" s="25"/>
      <c r="P1156" s="25"/>
      <c r="S1156" s="25"/>
    </row>
    <row r="1157" spans="2:19" ht="24">
      <c r="B1157" s="25"/>
      <c r="E1157" s="25"/>
      <c r="H1157" s="25"/>
      <c r="L1157" s="25"/>
      <c r="P1157" s="25"/>
      <c r="S1157" s="25"/>
    </row>
    <row r="1158" spans="2:19" ht="24">
      <c r="B1158" s="25"/>
      <c r="E1158" s="25"/>
      <c r="H1158" s="25"/>
      <c r="L1158" s="25"/>
      <c r="P1158" s="25"/>
      <c r="S1158" s="25"/>
    </row>
    <row r="1159" spans="2:19" ht="24">
      <c r="B1159" s="25"/>
      <c r="E1159" s="25"/>
      <c r="H1159" s="25"/>
      <c r="L1159" s="25"/>
      <c r="P1159" s="25"/>
      <c r="S1159" s="25"/>
    </row>
    <row r="1160" spans="2:19" ht="24">
      <c r="B1160" s="25"/>
      <c r="E1160" s="25"/>
      <c r="H1160" s="25"/>
      <c r="L1160" s="25"/>
      <c r="P1160" s="25"/>
      <c r="S1160" s="25"/>
    </row>
    <row r="1161" spans="2:19" ht="24">
      <c r="B1161" s="25"/>
      <c r="E1161" s="25"/>
      <c r="H1161" s="25"/>
      <c r="L1161" s="25"/>
      <c r="P1161" s="25"/>
      <c r="S1161" s="25"/>
    </row>
    <row r="1162" spans="2:19" ht="24">
      <c r="B1162" s="25"/>
      <c r="E1162" s="25"/>
      <c r="H1162" s="25"/>
      <c r="L1162" s="25"/>
      <c r="P1162" s="25"/>
      <c r="S1162" s="25"/>
    </row>
    <row r="1163" spans="2:19" ht="24">
      <c r="B1163" s="25"/>
      <c r="E1163" s="25"/>
      <c r="H1163" s="25"/>
      <c r="L1163" s="25"/>
      <c r="P1163" s="25"/>
      <c r="S1163" s="25"/>
    </row>
    <row r="1164" spans="2:19" ht="24">
      <c r="B1164" s="25"/>
      <c r="E1164" s="25"/>
      <c r="H1164" s="25"/>
      <c r="L1164" s="25"/>
      <c r="P1164" s="25"/>
      <c r="S1164" s="25"/>
    </row>
    <row r="1165" spans="2:19" ht="24">
      <c r="B1165" s="25"/>
      <c r="E1165" s="25"/>
      <c r="H1165" s="25"/>
      <c r="L1165" s="25"/>
      <c r="P1165" s="25"/>
      <c r="S1165" s="25"/>
    </row>
    <row r="1166" spans="2:19" ht="24">
      <c r="B1166" s="25"/>
      <c r="E1166" s="25"/>
      <c r="H1166" s="25"/>
      <c r="L1166" s="25"/>
      <c r="P1166" s="25"/>
      <c r="S1166" s="25"/>
    </row>
    <row r="1167" spans="2:19" ht="24">
      <c r="B1167" s="25"/>
      <c r="E1167" s="25"/>
      <c r="H1167" s="25"/>
      <c r="L1167" s="25"/>
      <c r="P1167" s="25"/>
      <c r="S1167" s="25"/>
    </row>
    <row r="1168" spans="2:19" ht="24">
      <c r="B1168" s="25"/>
      <c r="E1168" s="25"/>
      <c r="H1168" s="25"/>
      <c r="L1168" s="25"/>
      <c r="P1168" s="25"/>
      <c r="S1168" s="25"/>
    </row>
    <row r="1169" spans="2:19" ht="24">
      <c r="B1169" s="25"/>
      <c r="E1169" s="25"/>
      <c r="H1169" s="25"/>
      <c r="L1169" s="25"/>
      <c r="P1169" s="25"/>
      <c r="S1169" s="25"/>
    </row>
    <row r="1170" spans="2:19" ht="24">
      <c r="B1170" s="25"/>
      <c r="E1170" s="25"/>
      <c r="H1170" s="25"/>
      <c r="L1170" s="25"/>
      <c r="P1170" s="25"/>
      <c r="S1170" s="25"/>
    </row>
    <row r="1171" spans="2:19" ht="24">
      <c r="B1171" s="25"/>
      <c r="E1171" s="25"/>
      <c r="H1171" s="25"/>
      <c r="L1171" s="25"/>
      <c r="P1171" s="25"/>
      <c r="S1171" s="25"/>
    </row>
    <row r="1172" spans="2:19" ht="24">
      <c r="B1172" s="25"/>
      <c r="E1172" s="25"/>
      <c r="H1172" s="25"/>
      <c r="L1172" s="25"/>
      <c r="P1172" s="25"/>
      <c r="S1172" s="25"/>
    </row>
    <row r="1173" spans="2:19" ht="24">
      <c r="B1173" s="25"/>
      <c r="E1173" s="25"/>
      <c r="H1173" s="25"/>
      <c r="L1173" s="25"/>
      <c r="P1173" s="25"/>
      <c r="S1173" s="25"/>
    </row>
    <row r="1174" spans="2:19" ht="24">
      <c r="B1174" s="25"/>
      <c r="E1174" s="25"/>
      <c r="H1174" s="25"/>
      <c r="L1174" s="25"/>
      <c r="P1174" s="25"/>
      <c r="S1174" s="25"/>
    </row>
    <row r="1175" spans="2:19" ht="24">
      <c r="B1175" s="25"/>
      <c r="E1175" s="25"/>
      <c r="H1175" s="25"/>
      <c r="L1175" s="25"/>
      <c r="P1175" s="25"/>
      <c r="S1175" s="25"/>
    </row>
    <row r="1176" spans="2:19" ht="24">
      <c r="B1176" s="25"/>
      <c r="E1176" s="25"/>
      <c r="H1176" s="25"/>
      <c r="L1176" s="25"/>
      <c r="P1176" s="25"/>
      <c r="S1176" s="25"/>
    </row>
    <row r="1177" spans="2:19" ht="24">
      <c r="B1177" s="25"/>
      <c r="E1177" s="25"/>
      <c r="H1177" s="25"/>
      <c r="L1177" s="25"/>
      <c r="P1177" s="25"/>
      <c r="S1177" s="25"/>
    </row>
    <row r="1178" spans="2:19" ht="24">
      <c r="B1178" s="25"/>
      <c r="E1178" s="25"/>
      <c r="H1178" s="25"/>
      <c r="L1178" s="25"/>
      <c r="P1178" s="25"/>
      <c r="S1178" s="25"/>
    </row>
    <row r="1179" spans="2:19" ht="24">
      <c r="B1179" s="25"/>
      <c r="E1179" s="25"/>
      <c r="H1179" s="25"/>
      <c r="L1179" s="25"/>
      <c r="P1179" s="25"/>
      <c r="S1179" s="25"/>
    </row>
    <row r="1180" spans="2:19" ht="24">
      <c r="B1180" s="25"/>
      <c r="E1180" s="25"/>
      <c r="H1180" s="25"/>
      <c r="L1180" s="25"/>
      <c r="P1180" s="25"/>
      <c r="S1180" s="25"/>
    </row>
    <row r="1181" spans="2:19" ht="24">
      <c r="B1181" s="25"/>
      <c r="E1181" s="25"/>
      <c r="H1181" s="25"/>
      <c r="L1181" s="25"/>
      <c r="P1181" s="25"/>
      <c r="S1181" s="25"/>
    </row>
    <row r="1182" spans="2:19" ht="24">
      <c r="B1182" s="25"/>
      <c r="E1182" s="25"/>
      <c r="H1182" s="25"/>
      <c r="L1182" s="25"/>
      <c r="P1182" s="25"/>
      <c r="S1182" s="25"/>
    </row>
    <row r="1183" spans="2:19" ht="24">
      <c r="B1183" s="25"/>
      <c r="E1183" s="25"/>
      <c r="H1183" s="25"/>
      <c r="L1183" s="25"/>
      <c r="P1183" s="25"/>
      <c r="S1183" s="25"/>
    </row>
    <row r="1184" spans="2:19" ht="24">
      <c r="B1184" s="25"/>
      <c r="E1184" s="25"/>
      <c r="H1184" s="25"/>
      <c r="L1184" s="25"/>
      <c r="P1184" s="25"/>
      <c r="S1184" s="25"/>
    </row>
    <row r="1185" spans="2:19" ht="24">
      <c r="B1185" s="25"/>
      <c r="E1185" s="25"/>
      <c r="H1185" s="25"/>
      <c r="L1185" s="25"/>
      <c r="P1185" s="25"/>
      <c r="S1185" s="25"/>
    </row>
    <row r="1186" spans="2:19" ht="24">
      <c r="B1186" s="25"/>
      <c r="E1186" s="25"/>
      <c r="H1186" s="25"/>
      <c r="L1186" s="25"/>
      <c r="P1186" s="25"/>
      <c r="S1186" s="25"/>
    </row>
    <row r="1187" spans="2:19" ht="24">
      <c r="B1187" s="25"/>
      <c r="E1187" s="25"/>
      <c r="H1187" s="25"/>
      <c r="L1187" s="25"/>
      <c r="P1187" s="25"/>
      <c r="S1187" s="25"/>
    </row>
    <row r="1188" spans="2:19" ht="24">
      <c r="B1188" s="25"/>
      <c r="E1188" s="25"/>
      <c r="H1188" s="25"/>
      <c r="L1188" s="25"/>
      <c r="P1188" s="25"/>
      <c r="S1188" s="25"/>
    </row>
    <row r="1189" spans="2:19" ht="24">
      <c r="B1189" s="25"/>
      <c r="E1189" s="25"/>
      <c r="H1189" s="25"/>
      <c r="L1189" s="25"/>
      <c r="P1189" s="25"/>
      <c r="S1189" s="25"/>
    </row>
    <row r="1190" spans="2:19" ht="24">
      <c r="B1190" s="25"/>
      <c r="E1190" s="25"/>
      <c r="H1190" s="25"/>
      <c r="L1190" s="25"/>
      <c r="P1190" s="25"/>
      <c r="S1190" s="25"/>
    </row>
    <row r="1191" spans="2:19" ht="24">
      <c r="B1191" s="25"/>
      <c r="E1191" s="25"/>
      <c r="H1191" s="25"/>
      <c r="L1191" s="25"/>
      <c r="P1191" s="25"/>
      <c r="S1191" s="25"/>
    </row>
    <row r="1192" spans="2:19" ht="24">
      <c r="B1192" s="25"/>
      <c r="E1192" s="25"/>
      <c r="H1192" s="25"/>
      <c r="L1192" s="25"/>
      <c r="P1192" s="25"/>
      <c r="S1192" s="25"/>
    </row>
    <row r="1193" spans="2:19" ht="24">
      <c r="B1193" s="25"/>
      <c r="E1193" s="25"/>
      <c r="H1193" s="25"/>
      <c r="L1193" s="25"/>
      <c r="P1193" s="25"/>
      <c r="S1193" s="25"/>
    </row>
    <row r="1194" spans="2:19" ht="24">
      <c r="B1194" s="25"/>
      <c r="E1194" s="25"/>
      <c r="H1194" s="25"/>
      <c r="L1194" s="25"/>
      <c r="P1194" s="25"/>
      <c r="S1194" s="25"/>
    </row>
    <row r="1195" spans="2:19" ht="24">
      <c r="B1195" s="25"/>
      <c r="E1195" s="25"/>
      <c r="H1195" s="25"/>
      <c r="L1195" s="25"/>
      <c r="P1195" s="25"/>
      <c r="S1195" s="25"/>
    </row>
    <row r="1196" spans="2:19" ht="24">
      <c r="B1196" s="25"/>
      <c r="E1196" s="25"/>
      <c r="H1196" s="25"/>
      <c r="L1196" s="25"/>
      <c r="P1196" s="25"/>
      <c r="S1196" s="25"/>
    </row>
    <row r="1197" spans="2:19" ht="24">
      <c r="B1197" s="25"/>
      <c r="E1197" s="25"/>
      <c r="H1197" s="25"/>
      <c r="L1197" s="25"/>
      <c r="P1197" s="25"/>
      <c r="S1197" s="25"/>
    </row>
    <row r="1198" spans="2:19" ht="24">
      <c r="B1198" s="25"/>
      <c r="E1198" s="25"/>
      <c r="H1198" s="25"/>
      <c r="L1198" s="25"/>
      <c r="P1198" s="25"/>
      <c r="S1198" s="25"/>
    </row>
    <row r="1199" spans="2:19" ht="24">
      <c r="B1199" s="25"/>
      <c r="E1199" s="25"/>
      <c r="H1199" s="25"/>
      <c r="L1199" s="25"/>
      <c r="P1199" s="25"/>
      <c r="S1199" s="25"/>
    </row>
    <row r="1200" spans="2:19" ht="24">
      <c r="B1200" s="25"/>
      <c r="E1200" s="25"/>
      <c r="H1200" s="25"/>
      <c r="L1200" s="25"/>
      <c r="P1200" s="25"/>
      <c r="S1200" s="25"/>
    </row>
    <row r="1201" spans="2:19" ht="24">
      <c r="B1201" s="25"/>
      <c r="E1201" s="25"/>
      <c r="H1201" s="25"/>
      <c r="L1201" s="25"/>
      <c r="P1201" s="25"/>
      <c r="S1201" s="25"/>
    </row>
    <row r="1202" spans="2:19" ht="24">
      <c r="B1202" s="25"/>
      <c r="E1202" s="25"/>
      <c r="H1202" s="25"/>
      <c r="L1202" s="25"/>
      <c r="P1202" s="25"/>
      <c r="S1202" s="25"/>
    </row>
    <row r="1203" spans="2:19" ht="24">
      <c r="B1203" s="25"/>
      <c r="E1203" s="25"/>
      <c r="H1203" s="25"/>
      <c r="L1203" s="25"/>
      <c r="P1203" s="25"/>
      <c r="S1203" s="25"/>
    </row>
    <row r="1204" spans="2:19" ht="24">
      <c r="B1204" s="25"/>
      <c r="E1204" s="25"/>
      <c r="H1204" s="25"/>
      <c r="L1204" s="25"/>
      <c r="P1204" s="25"/>
      <c r="S1204" s="25"/>
    </row>
    <row r="1205" spans="2:19" ht="24">
      <c r="B1205" s="25"/>
      <c r="E1205" s="25"/>
      <c r="H1205" s="25"/>
      <c r="L1205" s="25"/>
      <c r="P1205" s="25"/>
      <c r="S1205" s="25"/>
    </row>
    <row r="1206" spans="2:19" ht="24">
      <c r="B1206" s="25"/>
      <c r="E1206" s="25"/>
      <c r="H1206" s="25"/>
      <c r="L1206" s="25"/>
      <c r="P1206" s="25"/>
      <c r="S1206" s="25"/>
    </row>
    <row r="1207" spans="2:19" ht="24">
      <c r="B1207" s="25"/>
      <c r="E1207" s="25"/>
      <c r="H1207" s="25"/>
      <c r="L1207" s="25"/>
      <c r="P1207" s="25"/>
      <c r="S1207" s="25"/>
    </row>
    <row r="1208" spans="2:19" ht="24">
      <c r="B1208" s="25"/>
      <c r="E1208" s="25"/>
      <c r="H1208" s="25"/>
      <c r="L1208" s="25"/>
      <c r="P1208" s="25"/>
      <c r="S1208" s="25"/>
    </row>
    <row r="1209" spans="2:19" ht="24">
      <c r="B1209" s="25"/>
      <c r="E1209" s="25"/>
      <c r="H1209" s="25"/>
      <c r="L1209" s="25"/>
      <c r="P1209" s="25"/>
      <c r="S1209" s="25"/>
    </row>
    <row r="1210" spans="2:19" ht="24">
      <c r="B1210" s="25"/>
      <c r="E1210" s="25"/>
      <c r="H1210" s="25"/>
      <c r="L1210" s="25"/>
      <c r="P1210" s="25"/>
      <c r="S1210" s="25"/>
    </row>
    <row r="1211" spans="2:19" ht="24">
      <c r="B1211" s="25"/>
      <c r="E1211" s="25"/>
      <c r="H1211" s="25"/>
      <c r="L1211" s="25"/>
      <c r="P1211" s="25"/>
      <c r="S1211" s="25"/>
    </row>
    <row r="1212" spans="2:19" ht="24">
      <c r="B1212" s="25"/>
      <c r="E1212" s="25"/>
      <c r="H1212" s="25"/>
      <c r="L1212" s="25"/>
      <c r="P1212" s="25"/>
      <c r="S1212" s="25"/>
    </row>
    <row r="1213" spans="2:19" ht="24">
      <c r="B1213" s="25"/>
      <c r="E1213" s="25"/>
      <c r="H1213" s="25"/>
      <c r="L1213" s="25"/>
      <c r="P1213" s="25"/>
      <c r="S1213" s="25"/>
    </row>
    <row r="1214" spans="2:19" ht="24">
      <c r="B1214" s="25"/>
      <c r="E1214" s="25"/>
      <c r="H1214" s="25"/>
      <c r="L1214" s="25"/>
      <c r="P1214" s="25"/>
      <c r="S1214" s="25"/>
    </row>
    <row r="1215" spans="2:19" ht="24">
      <c r="B1215" s="25"/>
      <c r="E1215" s="25"/>
      <c r="H1215" s="25"/>
      <c r="L1215" s="25"/>
      <c r="P1215" s="25"/>
      <c r="S1215" s="25"/>
    </row>
    <row r="1216" spans="2:19" ht="24">
      <c r="B1216" s="25"/>
      <c r="E1216" s="25"/>
      <c r="H1216" s="25"/>
      <c r="L1216" s="25"/>
      <c r="P1216" s="25"/>
      <c r="S1216" s="25"/>
    </row>
    <row r="1217" spans="2:19" ht="24">
      <c r="B1217" s="25"/>
      <c r="E1217" s="25"/>
      <c r="H1217" s="25"/>
      <c r="L1217" s="25"/>
      <c r="P1217" s="25"/>
      <c r="S1217" s="25"/>
    </row>
    <row r="1218" spans="2:19" ht="24">
      <c r="B1218" s="25"/>
      <c r="E1218" s="25"/>
      <c r="H1218" s="25"/>
      <c r="L1218" s="25"/>
      <c r="P1218" s="25"/>
      <c r="S1218" s="25"/>
    </row>
    <row r="1219" spans="2:19" ht="24">
      <c r="B1219" s="25"/>
      <c r="E1219" s="25"/>
      <c r="H1219" s="25"/>
      <c r="L1219" s="25"/>
      <c r="P1219" s="25"/>
      <c r="S1219" s="25"/>
    </row>
    <row r="1220" spans="2:19" ht="24">
      <c r="B1220" s="25"/>
      <c r="E1220" s="25"/>
      <c r="H1220" s="25"/>
      <c r="L1220" s="25"/>
      <c r="P1220" s="25"/>
      <c r="S1220" s="25"/>
    </row>
    <row r="1221" spans="2:19" ht="24">
      <c r="B1221" s="25"/>
      <c r="E1221" s="25"/>
      <c r="H1221" s="25"/>
      <c r="L1221" s="25"/>
      <c r="P1221" s="25"/>
      <c r="S1221" s="25"/>
    </row>
    <row r="1222" spans="2:19" ht="24">
      <c r="B1222" s="25"/>
      <c r="E1222" s="25"/>
      <c r="H1222" s="25"/>
      <c r="L1222" s="25"/>
      <c r="P1222" s="25"/>
      <c r="S1222" s="25"/>
    </row>
    <row r="1223" spans="2:19" ht="24">
      <c r="B1223" s="25"/>
      <c r="E1223" s="25"/>
      <c r="H1223" s="25"/>
      <c r="L1223" s="25"/>
      <c r="P1223" s="25"/>
      <c r="S1223" s="25"/>
    </row>
    <row r="1224" spans="2:19" ht="24">
      <c r="B1224" s="25"/>
      <c r="E1224" s="25"/>
      <c r="H1224" s="25"/>
      <c r="L1224" s="25"/>
      <c r="P1224" s="25"/>
      <c r="S1224" s="25"/>
    </row>
    <row r="1225" spans="2:19" ht="24">
      <c r="B1225" s="25"/>
      <c r="E1225" s="25"/>
      <c r="H1225" s="25"/>
      <c r="L1225" s="25"/>
      <c r="P1225" s="25"/>
      <c r="S1225" s="25"/>
    </row>
    <row r="1226" spans="2:19" ht="24">
      <c r="B1226" s="25"/>
      <c r="E1226" s="25"/>
      <c r="H1226" s="25"/>
      <c r="L1226" s="25"/>
      <c r="P1226" s="25"/>
      <c r="S1226" s="25"/>
    </row>
    <row r="1227" spans="2:19" ht="24">
      <c r="B1227" s="25"/>
      <c r="E1227" s="25"/>
      <c r="H1227" s="25"/>
      <c r="L1227" s="25"/>
      <c r="P1227" s="25"/>
      <c r="S1227" s="25"/>
    </row>
    <row r="1228" spans="2:19" ht="24">
      <c r="B1228" s="25"/>
      <c r="E1228" s="25"/>
      <c r="H1228" s="25"/>
      <c r="L1228" s="25"/>
      <c r="P1228" s="25"/>
      <c r="S1228" s="25"/>
    </row>
    <row r="1229" spans="2:19" ht="24">
      <c r="B1229" s="25"/>
      <c r="E1229" s="25"/>
      <c r="H1229" s="25"/>
      <c r="L1229" s="25"/>
      <c r="P1229" s="25"/>
      <c r="S1229" s="25"/>
    </row>
    <row r="1230" spans="2:19" ht="24">
      <c r="B1230" s="25"/>
      <c r="E1230" s="25"/>
      <c r="H1230" s="25"/>
      <c r="L1230" s="25"/>
      <c r="P1230" s="25"/>
      <c r="S1230" s="25"/>
    </row>
    <row r="1231" spans="2:19" ht="24">
      <c r="B1231" s="25"/>
      <c r="E1231" s="25"/>
      <c r="H1231" s="25"/>
      <c r="L1231" s="25"/>
      <c r="P1231" s="25"/>
      <c r="S1231" s="25"/>
    </row>
    <row r="1232" spans="2:19" ht="24">
      <c r="B1232" s="25"/>
      <c r="E1232" s="25"/>
      <c r="H1232" s="25"/>
      <c r="L1232" s="25"/>
      <c r="P1232" s="25"/>
      <c r="S1232" s="25"/>
    </row>
    <row r="1233" spans="2:19" ht="24">
      <c r="B1233" s="25"/>
      <c r="E1233" s="25"/>
      <c r="H1233" s="25"/>
      <c r="L1233" s="25"/>
      <c r="P1233" s="25"/>
      <c r="S1233" s="25"/>
    </row>
    <row r="1234" spans="2:19" ht="24">
      <c r="B1234" s="25"/>
      <c r="E1234" s="25"/>
      <c r="H1234" s="25"/>
      <c r="L1234" s="25"/>
      <c r="P1234" s="25"/>
      <c r="S1234" s="25"/>
    </row>
    <row r="1235" spans="2:19" ht="24">
      <c r="B1235" s="25"/>
      <c r="E1235" s="25"/>
      <c r="H1235" s="25"/>
      <c r="L1235" s="25"/>
      <c r="P1235" s="25"/>
      <c r="S1235" s="25"/>
    </row>
    <row r="1236" spans="2:19" ht="24">
      <c r="B1236" s="25"/>
      <c r="E1236" s="25"/>
      <c r="H1236" s="25"/>
      <c r="L1236" s="25"/>
      <c r="P1236" s="25"/>
      <c r="S1236" s="25"/>
    </row>
    <row r="1237" spans="2:19" ht="24">
      <c r="B1237" s="25"/>
      <c r="E1237" s="25"/>
      <c r="H1237" s="25"/>
      <c r="L1237" s="25"/>
      <c r="P1237" s="25"/>
      <c r="S1237" s="25"/>
    </row>
    <row r="1238" spans="2:19" ht="24">
      <c r="B1238" s="25"/>
      <c r="E1238" s="25"/>
      <c r="H1238" s="25"/>
      <c r="L1238" s="25"/>
      <c r="P1238" s="25"/>
      <c r="S1238" s="25"/>
    </row>
    <row r="1239" spans="2:19" ht="24">
      <c r="B1239" s="25"/>
      <c r="E1239" s="25"/>
      <c r="H1239" s="25"/>
      <c r="L1239" s="25"/>
      <c r="P1239" s="25"/>
      <c r="S1239" s="25"/>
    </row>
    <row r="1240" spans="2:19" ht="24">
      <c r="B1240" s="25"/>
      <c r="E1240" s="25"/>
      <c r="H1240" s="25"/>
      <c r="L1240" s="25"/>
      <c r="P1240" s="25"/>
      <c r="S1240" s="25"/>
    </row>
    <row r="1241" spans="2:19" ht="24">
      <c r="B1241" s="25"/>
      <c r="E1241" s="25"/>
      <c r="H1241" s="25"/>
      <c r="L1241" s="25"/>
      <c r="P1241" s="25"/>
      <c r="S1241" s="25"/>
    </row>
    <row r="1242" spans="2:19" ht="24">
      <c r="B1242" s="25"/>
      <c r="E1242" s="25"/>
      <c r="H1242" s="25"/>
      <c r="L1242" s="25"/>
      <c r="P1242" s="25"/>
      <c r="S1242" s="25"/>
    </row>
    <row r="1243" spans="2:19" ht="24">
      <c r="B1243" s="25"/>
      <c r="E1243" s="25"/>
      <c r="H1243" s="25"/>
      <c r="L1243" s="25"/>
      <c r="P1243" s="25"/>
      <c r="S1243" s="25"/>
    </row>
    <row r="1244" spans="2:19" ht="24">
      <c r="B1244" s="25"/>
      <c r="E1244" s="25"/>
      <c r="H1244" s="25"/>
      <c r="L1244" s="25"/>
      <c r="P1244" s="25"/>
      <c r="S1244" s="25"/>
    </row>
    <row r="1245" spans="2:19" ht="24">
      <c r="B1245" s="25"/>
      <c r="E1245" s="25"/>
      <c r="H1245" s="25"/>
      <c r="L1245" s="25"/>
      <c r="P1245" s="25"/>
      <c r="S1245" s="25"/>
    </row>
    <row r="1246" spans="2:19" ht="24">
      <c r="B1246" s="25"/>
      <c r="E1246" s="25"/>
      <c r="H1246" s="25"/>
      <c r="L1246" s="25"/>
      <c r="P1246" s="25"/>
      <c r="S1246" s="25"/>
    </row>
    <row r="1247" spans="2:19" ht="24">
      <c r="B1247" s="25"/>
      <c r="E1247" s="25"/>
      <c r="H1247" s="25"/>
      <c r="L1247" s="25"/>
      <c r="P1247" s="25"/>
      <c r="S1247" s="25"/>
    </row>
    <row r="1248" spans="2:19" ht="24">
      <c r="B1248" s="25"/>
      <c r="E1248" s="25"/>
      <c r="H1248" s="25"/>
      <c r="L1248" s="25"/>
      <c r="P1248" s="25"/>
      <c r="S1248" s="25"/>
    </row>
    <row r="1249" spans="2:19" ht="24">
      <c r="B1249" s="25"/>
      <c r="E1249" s="25"/>
      <c r="H1249" s="25"/>
      <c r="L1249" s="25"/>
      <c r="P1249" s="25"/>
      <c r="S1249" s="25"/>
    </row>
    <row r="1250" spans="2:19" ht="24">
      <c r="B1250" s="25"/>
      <c r="E1250" s="25"/>
      <c r="H1250" s="25"/>
      <c r="L1250" s="25"/>
      <c r="P1250" s="25"/>
      <c r="S1250" s="25"/>
    </row>
    <row r="1251" spans="2:19" ht="24">
      <c r="B1251" s="25"/>
      <c r="E1251" s="25"/>
      <c r="H1251" s="25"/>
      <c r="L1251" s="25"/>
      <c r="P1251" s="25"/>
      <c r="S1251" s="25"/>
    </row>
    <row r="1252" spans="2:19" ht="24">
      <c r="B1252" s="25"/>
      <c r="E1252" s="25"/>
      <c r="H1252" s="25"/>
      <c r="L1252" s="25"/>
      <c r="P1252" s="25"/>
      <c r="S1252" s="25"/>
    </row>
    <row r="1253" spans="2:19" ht="24">
      <c r="B1253" s="25"/>
      <c r="E1253" s="25"/>
      <c r="H1253" s="25"/>
      <c r="L1253" s="25"/>
      <c r="P1253" s="25"/>
      <c r="S1253" s="25"/>
    </row>
    <row r="1254" spans="2:19" ht="24">
      <c r="B1254" s="25"/>
      <c r="E1254" s="25"/>
      <c r="H1254" s="25"/>
      <c r="L1254" s="25"/>
      <c r="P1254" s="25"/>
      <c r="S1254" s="25"/>
    </row>
    <row r="1255" spans="2:19" ht="24">
      <c r="B1255" s="25"/>
      <c r="E1255" s="25"/>
      <c r="H1255" s="25"/>
      <c r="L1255" s="25"/>
      <c r="P1255" s="25"/>
      <c r="S1255" s="25"/>
    </row>
    <row r="1256" spans="2:19" ht="24">
      <c r="B1256" s="25"/>
      <c r="E1256" s="25"/>
      <c r="H1256" s="25"/>
      <c r="L1256" s="25"/>
      <c r="P1256" s="25"/>
      <c r="S1256" s="25"/>
    </row>
    <row r="1257" spans="2:19" ht="24">
      <c r="B1257" s="25"/>
      <c r="E1257" s="25"/>
      <c r="H1257" s="25"/>
      <c r="L1257" s="25"/>
      <c r="P1257" s="25"/>
      <c r="S1257" s="25"/>
    </row>
    <row r="1258" spans="2:19" ht="24">
      <c r="B1258" s="25"/>
      <c r="E1258" s="25"/>
      <c r="H1258" s="25"/>
      <c r="L1258" s="25"/>
      <c r="P1258" s="25"/>
      <c r="S1258" s="25"/>
    </row>
    <row r="1259" spans="2:19" ht="24">
      <c r="B1259" s="25"/>
      <c r="E1259" s="25"/>
      <c r="H1259" s="25"/>
      <c r="L1259" s="25"/>
      <c r="P1259" s="25"/>
      <c r="S1259" s="25"/>
    </row>
    <row r="1260" spans="2:19" ht="24">
      <c r="B1260" s="25"/>
      <c r="E1260" s="25"/>
      <c r="H1260" s="25"/>
      <c r="L1260" s="25"/>
      <c r="P1260" s="25"/>
      <c r="S1260" s="25"/>
    </row>
    <row r="1261" spans="2:19" ht="24">
      <c r="B1261" s="25"/>
      <c r="E1261" s="25"/>
      <c r="H1261" s="25"/>
      <c r="L1261" s="25"/>
      <c r="P1261" s="25"/>
      <c r="S1261" s="25"/>
    </row>
    <row r="1262" spans="2:19" ht="24">
      <c r="B1262" s="25"/>
      <c r="E1262" s="25"/>
      <c r="H1262" s="25"/>
      <c r="L1262" s="25"/>
      <c r="P1262" s="25"/>
      <c r="S1262" s="25"/>
    </row>
    <row r="1263" spans="2:19" ht="24">
      <c r="B1263" s="25"/>
      <c r="E1263" s="25"/>
      <c r="H1263" s="25"/>
      <c r="L1263" s="25"/>
      <c r="P1263" s="25"/>
      <c r="S1263" s="25"/>
    </row>
    <row r="1264" spans="2:19" ht="24">
      <c r="B1264" s="25"/>
      <c r="E1264" s="25"/>
      <c r="H1264" s="25"/>
      <c r="L1264" s="25"/>
      <c r="P1264" s="25"/>
      <c r="S1264" s="25"/>
    </row>
    <row r="1265" spans="2:19" ht="24">
      <c r="B1265" s="25"/>
      <c r="E1265" s="25"/>
      <c r="H1265" s="25"/>
      <c r="L1265" s="25"/>
      <c r="P1265" s="25"/>
      <c r="S1265" s="25"/>
    </row>
    <row r="1266" spans="2:19" ht="24">
      <c r="B1266" s="25"/>
      <c r="E1266" s="25"/>
      <c r="H1266" s="25"/>
      <c r="L1266" s="25"/>
      <c r="P1266" s="25"/>
      <c r="S1266" s="25"/>
    </row>
    <row r="1267" spans="2:19" ht="24">
      <c r="B1267" s="25"/>
      <c r="E1267" s="25"/>
      <c r="H1267" s="25"/>
      <c r="L1267" s="25"/>
      <c r="P1267" s="25"/>
      <c r="S1267" s="25"/>
    </row>
    <row r="1268" spans="2:19" ht="24">
      <c r="B1268" s="25"/>
      <c r="E1268" s="25"/>
      <c r="H1268" s="25"/>
      <c r="L1268" s="25"/>
      <c r="P1268" s="25"/>
      <c r="S1268" s="25"/>
    </row>
    <row r="1269" spans="2:19" ht="24">
      <c r="B1269" s="25"/>
      <c r="E1269" s="25"/>
      <c r="H1269" s="25"/>
      <c r="L1269" s="25"/>
      <c r="P1269" s="25"/>
      <c r="S1269" s="25"/>
    </row>
    <row r="1270" spans="2:19" ht="24">
      <c r="B1270" s="25"/>
      <c r="E1270" s="25"/>
      <c r="H1270" s="25"/>
      <c r="L1270" s="25"/>
      <c r="P1270" s="25"/>
      <c r="S1270" s="25"/>
    </row>
    <row r="1271" spans="2:19" ht="24">
      <c r="B1271" s="25"/>
      <c r="E1271" s="25"/>
      <c r="H1271" s="25"/>
      <c r="L1271" s="25"/>
      <c r="P1271" s="25"/>
      <c r="S1271" s="25"/>
    </row>
    <row r="1272" spans="2:19" ht="24">
      <c r="B1272" s="25"/>
      <c r="E1272" s="25"/>
      <c r="H1272" s="25"/>
      <c r="L1272" s="25"/>
      <c r="P1272" s="25"/>
      <c r="S1272" s="25"/>
    </row>
    <row r="1273" spans="2:19" ht="24">
      <c r="B1273" s="25"/>
      <c r="E1273" s="25"/>
      <c r="H1273" s="25"/>
      <c r="L1273" s="25"/>
      <c r="P1273" s="25"/>
      <c r="S1273" s="25"/>
    </row>
    <row r="1274" spans="2:19" ht="24">
      <c r="B1274" s="25"/>
      <c r="E1274" s="25"/>
      <c r="H1274" s="25"/>
      <c r="L1274" s="25"/>
      <c r="P1274" s="25"/>
      <c r="S1274" s="25"/>
    </row>
    <row r="1275" spans="2:19" ht="24">
      <c r="B1275" s="25"/>
      <c r="E1275" s="25"/>
      <c r="H1275" s="25"/>
      <c r="L1275" s="25"/>
      <c r="P1275" s="25"/>
      <c r="S1275" s="25"/>
    </row>
    <row r="1276" spans="2:19" ht="24">
      <c r="B1276" s="25"/>
      <c r="E1276" s="25"/>
      <c r="H1276" s="25"/>
      <c r="L1276" s="25"/>
      <c r="P1276" s="25"/>
      <c r="S1276" s="25"/>
    </row>
    <row r="1277" spans="2:19" ht="24">
      <c r="B1277" s="25"/>
      <c r="E1277" s="25"/>
      <c r="H1277" s="25"/>
      <c r="L1277" s="25"/>
      <c r="P1277" s="25"/>
      <c r="S1277" s="25"/>
    </row>
    <row r="1278" spans="2:19" ht="24">
      <c r="B1278" s="25"/>
      <c r="E1278" s="25"/>
      <c r="H1278" s="25"/>
      <c r="L1278" s="25"/>
      <c r="P1278" s="25"/>
      <c r="S1278" s="25"/>
    </row>
    <row r="1279" spans="2:19" ht="24">
      <c r="B1279" s="25"/>
      <c r="E1279" s="25"/>
      <c r="H1279" s="25"/>
      <c r="L1279" s="25"/>
      <c r="P1279" s="25"/>
      <c r="S1279" s="25"/>
    </row>
    <row r="1280" spans="2:19" ht="24">
      <c r="B1280" s="25"/>
      <c r="E1280" s="25"/>
      <c r="H1280" s="25"/>
      <c r="L1280" s="25"/>
      <c r="P1280" s="25"/>
      <c r="S1280" s="25"/>
    </row>
    <row r="1281" spans="2:19" ht="24">
      <c r="B1281" s="25"/>
      <c r="E1281" s="25"/>
      <c r="H1281" s="25"/>
      <c r="L1281" s="25"/>
      <c r="P1281" s="25"/>
      <c r="S1281" s="25"/>
    </row>
    <row r="1282" spans="2:19" ht="24">
      <c r="B1282" s="25"/>
      <c r="E1282" s="25"/>
      <c r="H1282" s="25"/>
      <c r="L1282" s="25"/>
      <c r="P1282" s="25"/>
      <c r="S1282" s="25"/>
    </row>
    <row r="1283" spans="2:19" ht="24">
      <c r="B1283" s="25"/>
      <c r="E1283" s="25"/>
      <c r="H1283" s="25"/>
      <c r="L1283" s="25"/>
      <c r="P1283" s="25"/>
      <c r="S1283" s="25"/>
    </row>
    <row r="1284" spans="2:19" ht="24">
      <c r="B1284" s="25"/>
      <c r="E1284" s="25"/>
      <c r="H1284" s="25"/>
      <c r="L1284" s="25"/>
      <c r="P1284" s="25"/>
      <c r="S1284" s="25"/>
    </row>
    <row r="1285" spans="2:19" ht="24">
      <c r="B1285" s="25"/>
      <c r="E1285" s="25"/>
      <c r="H1285" s="25"/>
      <c r="L1285" s="25"/>
      <c r="P1285" s="25"/>
      <c r="S1285" s="25"/>
    </row>
    <row r="1286" spans="2:19" ht="24">
      <c r="B1286" s="25"/>
      <c r="E1286" s="25"/>
      <c r="H1286" s="25"/>
      <c r="L1286" s="25"/>
      <c r="P1286" s="25"/>
      <c r="S1286" s="25"/>
    </row>
    <row r="1287" spans="2:19" ht="24">
      <c r="B1287" s="25"/>
      <c r="E1287" s="25"/>
      <c r="H1287" s="25"/>
      <c r="L1287" s="25"/>
      <c r="P1287" s="25"/>
      <c r="S1287" s="25"/>
    </row>
    <row r="1288" spans="2:19" ht="24">
      <c r="B1288" s="25"/>
      <c r="E1288" s="25"/>
      <c r="H1288" s="25"/>
      <c r="L1288" s="25"/>
      <c r="P1288" s="25"/>
      <c r="S1288" s="25"/>
    </row>
    <row r="1289" spans="2:19" ht="24">
      <c r="B1289" s="25"/>
      <c r="E1289" s="25"/>
      <c r="H1289" s="25"/>
      <c r="L1289" s="25"/>
      <c r="P1289" s="25"/>
      <c r="S1289" s="25"/>
    </row>
    <row r="1290" spans="2:19" ht="24">
      <c r="B1290" s="25"/>
      <c r="E1290" s="25"/>
      <c r="H1290" s="25"/>
      <c r="L1290" s="25"/>
      <c r="P1290" s="25"/>
      <c r="S1290" s="25"/>
    </row>
    <row r="1291" spans="2:19" ht="24">
      <c r="B1291" s="25"/>
      <c r="E1291" s="25"/>
      <c r="H1291" s="25"/>
      <c r="L1291" s="25"/>
      <c r="P1291" s="25"/>
      <c r="S1291" s="25"/>
    </row>
    <row r="1292" spans="2:19" ht="24">
      <c r="B1292" s="25"/>
      <c r="E1292" s="25"/>
      <c r="H1292" s="25"/>
      <c r="L1292" s="25"/>
      <c r="P1292" s="25"/>
      <c r="S1292" s="25"/>
    </row>
    <row r="1293" spans="2:19" ht="24">
      <c r="B1293" s="25"/>
      <c r="E1293" s="25"/>
      <c r="H1293" s="25"/>
      <c r="L1293" s="25"/>
      <c r="P1293" s="25"/>
      <c r="S1293" s="25"/>
    </row>
    <row r="1294" spans="2:19" ht="24">
      <c r="B1294" s="25"/>
      <c r="E1294" s="25"/>
      <c r="H1294" s="25"/>
      <c r="L1294" s="25"/>
      <c r="P1294" s="25"/>
      <c r="S1294" s="25"/>
    </row>
    <row r="1295" spans="2:19" ht="24">
      <c r="B1295" s="25"/>
      <c r="E1295" s="25"/>
      <c r="H1295" s="25"/>
      <c r="L1295" s="25"/>
      <c r="P1295" s="25"/>
      <c r="S1295" s="25"/>
    </row>
    <row r="1296" spans="2:19" ht="24">
      <c r="B1296" s="25"/>
      <c r="E1296" s="25"/>
      <c r="H1296" s="25"/>
      <c r="L1296" s="25"/>
      <c r="P1296" s="25"/>
      <c r="S1296" s="25"/>
    </row>
    <row r="1297" spans="2:19" ht="24">
      <c r="B1297" s="25"/>
      <c r="E1297" s="25"/>
      <c r="H1297" s="25"/>
      <c r="L1297" s="25"/>
      <c r="P1297" s="25"/>
      <c r="S1297" s="25"/>
    </row>
    <row r="1298" spans="2:19" ht="24">
      <c r="B1298" s="25"/>
      <c r="E1298" s="25"/>
      <c r="H1298" s="25"/>
      <c r="L1298" s="25"/>
      <c r="P1298" s="25"/>
      <c r="S1298" s="25"/>
    </row>
    <row r="1299" spans="2:19" ht="24">
      <c r="B1299" s="25"/>
      <c r="E1299" s="25"/>
      <c r="H1299" s="25"/>
      <c r="L1299" s="25"/>
      <c r="P1299" s="25"/>
      <c r="S1299" s="25"/>
    </row>
    <row r="1300" spans="2:19" ht="24">
      <c r="B1300" s="25"/>
      <c r="E1300" s="25"/>
      <c r="H1300" s="25"/>
      <c r="L1300" s="25"/>
      <c r="P1300" s="25"/>
      <c r="S1300" s="25"/>
    </row>
    <row r="1301" spans="2:19" ht="24">
      <c r="B1301" s="25"/>
      <c r="E1301" s="25"/>
      <c r="H1301" s="25"/>
      <c r="L1301" s="25"/>
      <c r="P1301" s="25"/>
      <c r="S1301" s="25"/>
    </row>
    <row r="1302" spans="2:19" ht="24">
      <c r="B1302" s="25"/>
      <c r="E1302" s="25"/>
      <c r="H1302" s="25"/>
      <c r="L1302" s="25"/>
      <c r="P1302" s="25"/>
      <c r="S1302" s="25"/>
    </row>
    <row r="1303" spans="2:19" ht="24">
      <c r="B1303" s="25"/>
      <c r="E1303" s="25"/>
      <c r="H1303" s="25"/>
      <c r="L1303" s="25"/>
      <c r="P1303" s="25"/>
      <c r="S1303" s="25"/>
    </row>
    <row r="1304" spans="2:19" ht="24">
      <c r="B1304" s="25"/>
      <c r="E1304" s="25"/>
      <c r="H1304" s="25"/>
      <c r="L1304" s="25"/>
      <c r="P1304" s="25"/>
      <c r="S1304" s="25"/>
    </row>
    <row r="1305" spans="2:19" ht="24">
      <c r="B1305" s="25"/>
      <c r="E1305" s="25"/>
      <c r="H1305" s="25"/>
      <c r="L1305" s="25"/>
      <c r="P1305" s="25"/>
      <c r="S1305" s="25"/>
    </row>
    <row r="1306" spans="2:19" ht="24">
      <c r="B1306" s="25"/>
      <c r="E1306" s="25"/>
      <c r="H1306" s="25"/>
      <c r="L1306" s="25"/>
      <c r="P1306" s="25"/>
      <c r="S1306" s="25"/>
    </row>
    <row r="1307" spans="2:19" ht="24">
      <c r="B1307" s="25"/>
      <c r="E1307" s="25"/>
      <c r="H1307" s="25"/>
      <c r="L1307" s="25"/>
      <c r="P1307" s="25"/>
      <c r="S1307" s="25"/>
    </row>
    <row r="1308" spans="2:19" ht="24">
      <c r="B1308" s="25"/>
      <c r="E1308" s="25"/>
      <c r="H1308" s="25"/>
      <c r="L1308" s="25"/>
      <c r="P1308" s="25"/>
      <c r="S1308" s="25"/>
    </row>
    <row r="1309" spans="2:19" ht="24">
      <c r="B1309" s="25"/>
      <c r="E1309" s="25"/>
      <c r="H1309" s="25"/>
      <c r="L1309" s="25"/>
      <c r="P1309" s="25"/>
      <c r="S1309" s="25"/>
    </row>
    <row r="1310" spans="2:19" ht="24">
      <c r="B1310" s="25"/>
      <c r="E1310" s="25"/>
      <c r="H1310" s="25"/>
      <c r="L1310" s="25"/>
      <c r="P1310" s="25"/>
      <c r="S1310" s="25"/>
    </row>
    <row r="1311" spans="2:19" ht="24">
      <c r="B1311" s="25"/>
      <c r="E1311" s="25"/>
      <c r="H1311" s="25"/>
      <c r="L1311" s="25"/>
      <c r="P1311" s="25"/>
      <c r="S1311" s="25"/>
    </row>
    <row r="1312" spans="2:19" ht="24">
      <c r="B1312" s="25"/>
      <c r="E1312" s="25"/>
      <c r="H1312" s="25"/>
      <c r="L1312" s="25"/>
      <c r="P1312" s="25"/>
      <c r="S1312" s="25"/>
    </row>
    <row r="1313" spans="2:19" ht="24">
      <c r="B1313" s="25"/>
      <c r="E1313" s="25"/>
      <c r="H1313" s="25"/>
      <c r="L1313" s="25"/>
      <c r="P1313" s="25"/>
      <c r="S1313" s="25"/>
    </row>
    <row r="1314" spans="2:19" ht="24">
      <c r="B1314" s="25"/>
      <c r="E1314" s="25"/>
      <c r="H1314" s="25"/>
      <c r="L1314" s="25"/>
      <c r="P1314" s="25"/>
      <c r="S1314" s="25"/>
    </row>
    <row r="1315" spans="2:19" ht="24">
      <c r="B1315" s="25"/>
      <c r="E1315" s="25"/>
      <c r="H1315" s="25"/>
      <c r="L1315" s="25"/>
      <c r="P1315" s="25"/>
      <c r="S1315" s="25"/>
    </row>
    <row r="1316" spans="2:19" ht="24">
      <c r="B1316" s="25"/>
      <c r="E1316" s="25"/>
      <c r="H1316" s="25"/>
      <c r="L1316" s="25"/>
      <c r="P1316" s="25"/>
      <c r="S1316" s="25"/>
    </row>
    <row r="1317" spans="2:19" ht="24">
      <c r="B1317" s="25"/>
      <c r="E1317" s="25"/>
      <c r="H1317" s="25"/>
      <c r="L1317" s="25"/>
      <c r="P1317" s="25"/>
      <c r="S1317" s="25"/>
    </row>
    <row r="1318" spans="2:19" ht="24">
      <c r="B1318" s="25"/>
      <c r="E1318" s="25"/>
      <c r="H1318" s="25"/>
      <c r="L1318" s="25"/>
      <c r="P1318" s="25"/>
      <c r="S1318" s="25"/>
    </row>
    <row r="1319" spans="2:19" ht="24">
      <c r="B1319" s="25"/>
      <c r="E1319" s="25"/>
      <c r="H1319" s="25"/>
      <c r="L1319" s="25"/>
      <c r="P1319" s="25"/>
      <c r="S1319" s="25"/>
    </row>
    <row r="1320" spans="2:19" ht="24">
      <c r="B1320" s="25"/>
      <c r="E1320" s="25"/>
      <c r="H1320" s="25"/>
      <c r="L1320" s="25"/>
      <c r="P1320" s="25"/>
      <c r="S1320" s="25"/>
    </row>
    <row r="1321" spans="2:19" ht="24">
      <c r="B1321" s="25"/>
      <c r="E1321" s="25"/>
      <c r="H1321" s="25"/>
      <c r="L1321" s="25"/>
      <c r="P1321" s="25"/>
      <c r="S1321" s="25"/>
    </row>
    <row r="1322" spans="2:19" ht="24">
      <c r="B1322" s="25"/>
      <c r="E1322" s="25"/>
      <c r="H1322" s="25"/>
      <c r="L1322" s="25"/>
      <c r="P1322" s="25"/>
      <c r="S1322" s="25"/>
    </row>
    <row r="1323" spans="2:19" ht="24">
      <c r="B1323" s="25"/>
      <c r="E1323" s="25"/>
      <c r="H1323" s="25"/>
      <c r="L1323" s="25"/>
      <c r="P1323" s="25"/>
      <c r="S1323" s="25"/>
    </row>
    <row r="1324" spans="2:19" ht="24">
      <c r="B1324" s="25"/>
      <c r="E1324" s="25"/>
      <c r="H1324" s="25"/>
      <c r="L1324" s="25"/>
      <c r="P1324" s="25"/>
      <c r="S1324" s="25"/>
    </row>
    <row r="1325" spans="2:19" ht="24">
      <c r="B1325" s="25"/>
      <c r="E1325" s="25"/>
      <c r="H1325" s="25"/>
      <c r="L1325" s="25"/>
      <c r="P1325" s="25"/>
      <c r="S1325" s="25"/>
    </row>
    <row r="1326" spans="2:19" ht="24">
      <c r="B1326" s="25"/>
      <c r="E1326" s="25"/>
      <c r="H1326" s="25"/>
      <c r="L1326" s="25"/>
      <c r="P1326" s="25"/>
      <c r="S1326" s="25"/>
    </row>
    <row r="1327" spans="2:19" ht="24">
      <c r="B1327" s="25"/>
      <c r="E1327" s="25"/>
      <c r="H1327" s="25"/>
      <c r="L1327" s="25"/>
      <c r="P1327" s="25"/>
      <c r="S1327" s="25"/>
    </row>
    <row r="1328" spans="2:19" ht="24">
      <c r="B1328" s="25"/>
      <c r="E1328" s="25"/>
      <c r="H1328" s="25"/>
      <c r="L1328" s="25"/>
      <c r="P1328" s="25"/>
      <c r="S1328" s="25"/>
    </row>
    <row r="1329" spans="2:19" ht="24">
      <c r="B1329" s="25"/>
      <c r="E1329" s="25"/>
      <c r="H1329" s="25"/>
      <c r="L1329" s="25"/>
      <c r="P1329" s="25"/>
      <c r="S1329" s="25"/>
    </row>
    <row r="1330" spans="2:19" ht="24">
      <c r="B1330" s="25"/>
      <c r="E1330" s="25"/>
      <c r="H1330" s="25"/>
      <c r="L1330" s="25"/>
      <c r="P1330" s="25"/>
      <c r="S1330" s="25"/>
    </row>
    <row r="1331" spans="2:19" ht="24">
      <c r="B1331" s="25"/>
      <c r="E1331" s="25"/>
      <c r="H1331" s="25"/>
      <c r="L1331" s="25"/>
      <c r="P1331" s="25"/>
      <c r="S1331" s="25"/>
    </row>
    <row r="1332" spans="2:19" ht="24">
      <c r="B1332" s="25"/>
      <c r="E1332" s="25"/>
      <c r="H1332" s="25"/>
      <c r="L1332" s="25"/>
      <c r="P1332" s="25"/>
      <c r="S1332" s="25"/>
    </row>
    <row r="1333" spans="2:19" ht="24">
      <c r="B1333" s="25"/>
      <c r="E1333" s="25"/>
      <c r="H1333" s="25"/>
      <c r="L1333" s="25"/>
      <c r="P1333" s="25"/>
      <c r="S1333" s="25"/>
    </row>
    <row r="1334" spans="2:19" ht="24">
      <c r="B1334" s="25"/>
      <c r="E1334" s="25"/>
      <c r="H1334" s="25"/>
      <c r="L1334" s="25"/>
      <c r="P1334" s="25"/>
      <c r="S1334" s="25"/>
    </row>
    <row r="1335" spans="2:19" ht="24">
      <c r="B1335" s="25"/>
      <c r="E1335" s="25"/>
      <c r="H1335" s="25"/>
      <c r="L1335" s="25"/>
      <c r="P1335" s="25"/>
      <c r="S1335" s="25"/>
    </row>
    <row r="1336" spans="2:19" ht="24">
      <c r="B1336" s="25"/>
      <c r="E1336" s="25"/>
      <c r="H1336" s="25"/>
      <c r="L1336" s="25"/>
      <c r="P1336" s="25"/>
      <c r="S1336" s="25"/>
    </row>
    <row r="1337" spans="2:19" ht="24">
      <c r="B1337" s="25"/>
      <c r="E1337" s="25"/>
      <c r="H1337" s="25"/>
      <c r="L1337" s="25"/>
      <c r="P1337" s="25"/>
      <c r="S1337" s="25"/>
    </row>
    <row r="1338" spans="2:19" ht="24">
      <c r="B1338" s="25"/>
      <c r="E1338" s="25"/>
      <c r="H1338" s="25"/>
      <c r="L1338" s="25"/>
      <c r="P1338" s="25"/>
      <c r="S1338" s="25"/>
    </row>
    <row r="1339" spans="2:19" ht="24">
      <c r="B1339" s="25"/>
      <c r="E1339" s="25"/>
      <c r="H1339" s="25"/>
      <c r="L1339" s="25"/>
      <c r="P1339" s="25"/>
      <c r="S1339" s="25"/>
    </row>
    <row r="1340" spans="2:19" ht="24">
      <c r="B1340" s="25"/>
      <c r="E1340" s="25"/>
      <c r="H1340" s="25"/>
      <c r="L1340" s="25"/>
      <c r="P1340" s="25"/>
      <c r="S1340" s="25"/>
    </row>
    <row r="1341" spans="2:19" ht="24">
      <c r="B1341" s="25"/>
      <c r="E1341" s="25"/>
      <c r="H1341" s="25"/>
      <c r="L1341" s="25"/>
      <c r="P1341" s="25"/>
      <c r="S1341" s="25"/>
    </row>
    <row r="1342" spans="2:19" ht="24">
      <c r="B1342" s="25"/>
      <c r="E1342" s="25"/>
      <c r="H1342" s="25"/>
      <c r="L1342" s="25"/>
      <c r="P1342" s="25"/>
      <c r="S1342" s="25"/>
    </row>
    <row r="1343" spans="2:19" ht="24">
      <c r="B1343" s="25"/>
      <c r="E1343" s="25"/>
      <c r="H1343" s="25"/>
      <c r="L1343" s="25"/>
      <c r="P1343" s="25"/>
      <c r="S1343" s="25"/>
    </row>
    <row r="1344" spans="2:19" ht="24">
      <c r="B1344" s="25"/>
      <c r="E1344" s="25"/>
      <c r="H1344" s="25"/>
      <c r="L1344" s="25"/>
      <c r="P1344" s="25"/>
      <c r="S1344" s="25"/>
    </row>
    <row r="1345" spans="2:19" ht="24">
      <c r="B1345" s="25"/>
      <c r="E1345" s="25"/>
      <c r="H1345" s="25"/>
      <c r="L1345" s="25"/>
      <c r="P1345" s="25"/>
      <c r="S1345" s="25"/>
    </row>
    <row r="1346" spans="2:19" ht="24">
      <c r="B1346" s="25"/>
      <c r="E1346" s="25"/>
      <c r="H1346" s="25"/>
      <c r="L1346" s="25"/>
      <c r="P1346" s="25"/>
      <c r="S1346" s="25"/>
    </row>
    <row r="1347" spans="2:19" ht="24">
      <c r="B1347" s="25"/>
      <c r="E1347" s="25"/>
      <c r="H1347" s="25"/>
      <c r="L1347" s="25"/>
      <c r="P1347" s="25"/>
      <c r="S1347" s="25"/>
    </row>
    <row r="1348" spans="2:19" ht="24">
      <c r="B1348" s="25"/>
      <c r="E1348" s="25"/>
      <c r="H1348" s="25"/>
      <c r="L1348" s="25"/>
      <c r="P1348" s="25"/>
      <c r="S1348" s="25"/>
    </row>
    <row r="1349" spans="2:19" ht="24">
      <c r="B1349" s="25"/>
      <c r="E1349" s="25"/>
      <c r="H1349" s="25"/>
      <c r="L1349" s="25"/>
      <c r="P1349" s="25"/>
      <c r="S1349" s="25"/>
    </row>
    <row r="1350" spans="2:19" ht="24">
      <c r="B1350" s="25"/>
      <c r="E1350" s="25"/>
      <c r="H1350" s="25"/>
      <c r="L1350" s="25"/>
      <c r="P1350" s="25"/>
      <c r="S1350" s="25"/>
    </row>
    <row r="1351" spans="2:19" ht="24">
      <c r="B1351" s="25"/>
      <c r="E1351" s="25"/>
      <c r="H1351" s="25"/>
      <c r="L1351" s="25"/>
      <c r="P1351" s="25"/>
      <c r="S1351" s="25"/>
    </row>
    <row r="1352" spans="2:19" ht="24">
      <c r="B1352" s="25"/>
      <c r="E1352" s="25"/>
      <c r="H1352" s="25"/>
      <c r="L1352" s="25"/>
      <c r="P1352" s="25"/>
      <c r="S1352" s="25"/>
    </row>
    <row r="1353" spans="2:19" ht="24">
      <c r="B1353" s="25"/>
      <c r="E1353" s="25"/>
      <c r="H1353" s="25"/>
      <c r="L1353" s="25"/>
      <c r="P1353" s="25"/>
      <c r="S1353" s="25"/>
    </row>
    <row r="1354" spans="2:19" ht="24">
      <c r="B1354" s="25"/>
      <c r="E1354" s="25"/>
      <c r="H1354" s="25"/>
      <c r="L1354" s="25"/>
      <c r="P1354" s="25"/>
      <c r="S1354" s="25"/>
    </row>
    <row r="1355" spans="2:19" ht="24">
      <c r="B1355" s="25"/>
      <c r="E1355" s="25"/>
      <c r="H1355" s="25"/>
      <c r="L1355" s="25"/>
      <c r="P1355" s="25"/>
      <c r="S1355" s="25"/>
    </row>
    <row r="1356" spans="2:19" ht="24">
      <c r="B1356" s="25"/>
      <c r="E1356" s="25"/>
      <c r="H1356" s="25"/>
      <c r="L1356" s="25"/>
      <c r="P1356" s="25"/>
      <c r="S1356" s="25"/>
    </row>
    <row r="1357" spans="2:19" ht="24">
      <c r="B1357" s="25"/>
      <c r="E1357" s="25"/>
      <c r="H1357" s="25"/>
      <c r="L1357" s="25"/>
      <c r="P1357" s="25"/>
      <c r="S1357" s="25"/>
    </row>
    <row r="1358" spans="2:19" ht="24">
      <c r="B1358" s="25"/>
      <c r="E1358" s="25"/>
      <c r="H1358" s="25"/>
      <c r="L1358" s="25"/>
      <c r="P1358" s="25"/>
      <c r="S1358" s="25"/>
    </row>
    <row r="1359" spans="2:19" ht="24">
      <c r="B1359" s="25"/>
      <c r="E1359" s="25"/>
      <c r="H1359" s="25"/>
      <c r="L1359" s="25"/>
      <c r="P1359" s="25"/>
      <c r="S1359" s="25"/>
    </row>
    <row r="1360" spans="2:19" ht="24">
      <c r="B1360" s="25"/>
      <c r="E1360" s="25"/>
      <c r="H1360" s="25"/>
      <c r="L1360" s="25"/>
      <c r="P1360" s="25"/>
      <c r="S1360" s="25"/>
    </row>
    <row r="1361" spans="2:19" ht="24">
      <c r="B1361" s="25"/>
      <c r="E1361" s="25"/>
      <c r="H1361" s="25"/>
      <c r="L1361" s="25"/>
      <c r="P1361" s="25"/>
      <c r="S1361" s="25"/>
    </row>
    <row r="1362" spans="2:19" ht="24">
      <c r="B1362" s="25"/>
      <c r="E1362" s="25"/>
      <c r="H1362" s="25"/>
      <c r="L1362" s="25"/>
      <c r="P1362" s="25"/>
      <c r="S1362" s="25"/>
    </row>
    <row r="1363" spans="2:19" ht="24">
      <c r="B1363" s="25"/>
      <c r="E1363" s="25"/>
      <c r="H1363" s="25"/>
      <c r="L1363" s="25"/>
      <c r="P1363" s="25"/>
      <c r="S1363" s="25"/>
    </row>
    <row r="1364" spans="2:19" ht="24">
      <c r="B1364" s="25"/>
      <c r="E1364" s="25"/>
      <c r="H1364" s="25"/>
      <c r="L1364" s="25"/>
      <c r="P1364" s="25"/>
      <c r="S1364" s="25"/>
    </row>
    <row r="1365" spans="2:19" ht="24">
      <c r="B1365" s="25"/>
      <c r="E1365" s="25"/>
      <c r="H1365" s="25"/>
      <c r="L1365" s="25"/>
      <c r="P1365" s="25"/>
      <c r="S1365" s="25"/>
    </row>
    <row r="1366" spans="2:19" ht="24">
      <c r="B1366" s="25"/>
      <c r="E1366" s="25"/>
      <c r="H1366" s="25"/>
      <c r="L1366" s="25"/>
      <c r="P1366" s="25"/>
      <c r="S1366" s="25"/>
    </row>
    <row r="1367" spans="2:19" ht="24">
      <c r="B1367" s="25"/>
      <c r="E1367" s="25"/>
      <c r="H1367" s="25"/>
      <c r="L1367" s="25"/>
      <c r="P1367" s="25"/>
      <c r="S1367" s="25"/>
    </row>
    <row r="1368" spans="2:19" ht="24">
      <c r="B1368" s="25"/>
      <c r="E1368" s="25"/>
      <c r="H1368" s="25"/>
      <c r="L1368" s="25"/>
      <c r="P1368" s="25"/>
      <c r="S1368" s="25"/>
    </row>
    <row r="1369" spans="2:19" ht="24">
      <c r="B1369" s="25"/>
      <c r="E1369" s="25"/>
      <c r="H1369" s="25"/>
      <c r="L1369" s="25"/>
      <c r="P1369" s="25"/>
      <c r="S1369" s="25"/>
    </row>
    <row r="1370" spans="2:19" ht="24">
      <c r="B1370" s="25"/>
      <c r="E1370" s="25"/>
      <c r="H1370" s="25"/>
      <c r="L1370" s="25"/>
      <c r="P1370" s="25"/>
      <c r="S1370" s="25"/>
    </row>
    <row r="1371" spans="2:19" ht="24">
      <c r="B1371" s="25"/>
      <c r="E1371" s="25"/>
      <c r="H1371" s="25"/>
      <c r="L1371" s="25"/>
      <c r="P1371" s="25"/>
      <c r="S1371" s="25"/>
    </row>
    <row r="1372" spans="2:19" ht="24">
      <c r="B1372" s="25"/>
      <c r="E1372" s="25"/>
      <c r="H1372" s="25"/>
      <c r="L1372" s="25"/>
      <c r="P1372" s="25"/>
      <c r="S1372" s="25"/>
    </row>
    <row r="1373" spans="2:19" ht="24">
      <c r="B1373" s="25"/>
      <c r="E1373" s="25"/>
      <c r="H1373" s="25"/>
      <c r="L1373" s="25"/>
      <c r="P1373" s="25"/>
      <c r="S1373" s="25"/>
    </row>
    <row r="1374" spans="2:19" ht="24">
      <c r="B1374" s="25"/>
      <c r="E1374" s="25"/>
      <c r="H1374" s="25"/>
      <c r="L1374" s="25"/>
      <c r="P1374" s="25"/>
      <c r="S1374" s="25"/>
    </row>
    <row r="1375" spans="2:19" ht="24">
      <c r="B1375" s="25"/>
      <c r="E1375" s="25"/>
      <c r="H1375" s="25"/>
      <c r="L1375" s="25"/>
      <c r="P1375" s="25"/>
      <c r="S1375" s="25"/>
    </row>
    <row r="1376" spans="2:19" ht="24">
      <c r="B1376" s="25"/>
      <c r="E1376" s="25"/>
      <c r="H1376" s="25"/>
      <c r="L1376" s="25"/>
      <c r="P1376" s="25"/>
      <c r="S1376" s="25"/>
    </row>
    <row r="1377" spans="2:19" ht="24">
      <c r="B1377" s="25"/>
      <c r="E1377" s="25"/>
      <c r="H1377" s="25"/>
      <c r="L1377" s="25"/>
      <c r="P1377" s="25"/>
      <c r="S1377" s="25"/>
    </row>
    <row r="1378" spans="2:19" ht="24">
      <c r="B1378" s="25"/>
      <c r="E1378" s="25"/>
      <c r="H1378" s="25"/>
      <c r="L1378" s="25"/>
      <c r="P1378" s="25"/>
      <c r="S1378" s="25"/>
    </row>
    <row r="1379" spans="2:19" ht="24">
      <c r="B1379" s="25"/>
      <c r="E1379" s="25"/>
      <c r="H1379" s="25"/>
      <c r="L1379" s="25"/>
      <c r="P1379" s="25"/>
      <c r="S1379" s="25"/>
    </row>
    <row r="1380" spans="2:19" ht="24">
      <c r="B1380" s="25"/>
      <c r="E1380" s="25"/>
      <c r="H1380" s="25"/>
      <c r="L1380" s="25"/>
      <c r="P1380" s="25"/>
      <c r="S1380" s="25"/>
    </row>
    <row r="1381" spans="2:19" ht="24">
      <c r="B1381" s="25"/>
      <c r="E1381" s="25"/>
      <c r="H1381" s="25"/>
      <c r="L1381" s="25"/>
      <c r="P1381" s="25"/>
      <c r="S1381" s="25"/>
    </row>
    <row r="1382" spans="2:19" ht="24">
      <c r="B1382" s="25"/>
      <c r="E1382" s="25"/>
      <c r="H1382" s="25"/>
      <c r="L1382" s="25"/>
      <c r="P1382" s="25"/>
      <c r="S1382" s="25"/>
    </row>
    <row r="1383" spans="2:19" ht="24">
      <c r="B1383" s="25"/>
      <c r="E1383" s="25"/>
      <c r="H1383" s="25"/>
      <c r="L1383" s="25"/>
      <c r="P1383" s="25"/>
      <c r="S1383" s="25"/>
    </row>
    <row r="1384" spans="2:19" ht="24">
      <c r="B1384" s="25"/>
      <c r="E1384" s="25"/>
      <c r="H1384" s="25"/>
      <c r="L1384" s="25"/>
      <c r="P1384" s="25"/>
      <c r="S1384" s="25"/>
    </row>
    <row r="1385" spans="2:19" ht="24">
      <c r="B1385" s="25"/>
      <c r="E1385" s="25"/>
      <c r="H1385" s="25"/>
      <c r="L1385" s="25"/>
      <c r="P1385" s="25"/>
      <c r="S1385" s="25"/>
    </row>
    <row r="1386" spans="2:19" ht="24">
      <c r="B1386" s="25"/>
      <c r="E1386" s="25"/>
      <c r="H1386" s="25"/>
      <c r="L1386" s="25"/>
      <c r="P1386" s="25"/>
      <c r="S1386" s="25"/>
    </row>
    <row r="1387" spans="2:19" ht="24">
      <c r="B1387" s="25"/>
      <c r="E1387" s="25"/>
      <c r="H1387" s="25"/>
      <c r="L1387" s="25"/>
      <c r="P1387" s="25"/>
      <c r="S1387" s="25"/>
    </row>
    <row r="1388" spans="2:19" ht="24">
      <c r="B1388" s="25"/>
      <c r="E1388" s="25"/>
      <c r="H1388" s="25"/>
      <c r="L1388" s="25"/>
      <c r="P1388" s="25"/>
      <c r="S1388" s="25"/>
    </row>
    <row r="1389" spans="2:19" ht="24">
      <c r="B1389" s="25"/>
      <c r="E1389" s="25"/>
      <c r="H1389" s="25"/>
      <c r="L1389" s="25"/>
      <c r="P1389" s="25"/>
      <c r="S1389" s="25"/>
    </row>
    <row r="1390" spans="2:19" ht="24">
      <c r="B1390" s="25"/>
      <c r="E1390" s="25"/>
      <c r="H1390" s="25"/>
      <c r="L1390" s="25"/>
      <c r="P1390" s="25"/>
      <c r="S1390" s="25"/>
    </row>
    <row r="1391" spans="2:19" ht="24">
      <c r="B1391" s="25"/>
      <c r="E1391" s="25"/>
      <c r="H1391" s="25"/>
      <c r="L1391" s="25"/>
      <c r="P1391" s="25"/>
      <c r="S1391" s="25"/>
    </row>
    <row r="1392" spans="2:19" ht="24">
      <c r="B1392" s="25"/>
      <c r="E1392" s="25"/>
      <c r="H1392" s="25"/>
      <c r="L1392" s="25"/>
      <c r="P1392" s="25"/>
      <c r="S1392" s="25"/>
    </row>
    <row r="1393" spans="2:19" ht="24">
      <c r="B1393" s="25"/>
      <c r="E1393" s="25"/>
      <c r="H1393" s="25"/>
      <c r="L1393" s="25"/>
      <c r="P1393" s="25"/>
      <c r="S1393" s="25"/>
    </row>
    <row r="1394" spans="2:19" ht="24">
      <c r="B1394" s="25"/>
      <c r="E1394" s="25"/>
      <c r="H1394" s="25"/>
      <c r="L1394" s="25"/>
      <c r="P1394" s="25"/>
      <c r="S1394" s="25"/>
    </row>
    <row r="1395" spans="2:19" ht="24">
      <c r="B1395" s="25"/>
      <c r="E1395" s="25"/>
      <c r="H1395" s="25"/>
      <c r="L1395" s="25"/>
      <c r="P1395" s="25"/>
      <c r="S1395" s="25"/>
    </row>
    <row r="1396" spans="2:19" ht="24">
      <c r="B1396" s="25"/>
      <c r="E1396" s="25"/>
      <c r="H1396" s="25"/>
      <c r="L1396" s="25"/>
      <c r="P1396" s="25"/>
      <c r="S1396" s="25"/>
    </row>
    <row r="1397" spans="2:19" ht="24">
      <c r="B1397" s="25"/>
      <c r="E1397" s="25"/>
      <c r="H1397" s="25"/>
      <c r="L1397" s="25"/>
      <c r="P1397" s="25"/>
      <c r="S1397" s="25"/>
    </row>
    <row r="1398" spans="2:19" ht="24">
      <c r="B1398" s="25"/>
      <c r="E1398" s="25"/>
      <c r="H1398" s="25"/>
      <c r="L1398" s="25"/>
      <c r="P1398" s="25"/>
      <c r="S1398" s="25"/>
    </row>
    <row r="1399" spans="2:19" ht="24">
      <c r="B1399" s="25"/>
      <c r="E1399" s="25"/>
      <c r="H1399" s="25"/>
      <c r="L1399" s="25"/>
      <c r="P1399" s="25"/>
      <c r="S1399" s="25"/>
    </row>
    <row r="1400" spans="2:19" ht="24">
      <c r="B1400" s="25"/>
      <c r="E1400" s="25"/>
      <c r="H1400" s="25"/>
      <c r="L1400" s="25"/>
      <c r="P1400" s="25"/>
      <c r="S1400" s="25"/>
    </row>
    <row r="1401" spans="2:19" ht="24">
      <c r="B1401" s="25"/>
      <c r="E1401" s="25"/>
      <c r="H1401" s="25"/>
      <c r="L1401" s="25"/>
      <c r="P1401" s="25"/>
      <c r="S1401" s="25"/>
    </row>
    <row r="1402" spans="2:19" ht="24">
      <c r="B1402" s="25"/>
      <c r="E1402" s="25"/>
      <c r="H1402" s="25"/>
      <c r="L1402" s="25"/>
      <c r="P1402" s="25"/>
      <c r="S1402" s="25"/>
    </row>
    <row r="1403" spans="2:19" ht="24">
      <c r="B1403" s="25"/>
      <c r="E1403" s="25"/>
      <c r="H1403" s="25"/>
      <c r="L1403" s="25"/>
      <c r="P1403" s="25"/>
      <c r="S1403" s="25"/>
    </row>
    <row r="1404" spans="2:19" ht="24">
      <c r="B1404" s="25"/>
      <c r="E1404" s="25"/>
      <c r="H1404" s="25"/>
      <c r="L1404" s="25"/>
      <c r="P1404" s="25"/>
      <c r="S1404" s="25"/>
    </row>
    <row r="1405" spans="2:19" ht="24">
      <c r="B1405" s="25"/>
      <c r="E1405" s="25"/>
      <c r="H1405" s="25"/>
      <c r="L1405" s="25"/>
      <c r="P1405" s="25"/>
      <c r="S1405" s="25"/>
    </row>
    <row r="1406" spans="2:19" ht="24">
      <c r="B1406" s="25"/>
      <c r="E1406" s="25"/>
      <c r="H1406" s="25"/>
      <c r="L1406" s="25"/>
      <c r="P1406" s="25"/>
      <c r="S1406" s="25"/>
    </row>
    <row r="1407" spans="2:19" ht="24">
      <c r="B1407" s="25"/>
      <c r="E1407" s="25"/>
      <c r="H1407" s="25"/>
      <c r="L1407" s="25"/>
      <c r="P1407" s="25"/>
      <c r="S1407" s="25"/>
    </row>
    <row r="1408" spans="2:19" ht="24">
      <c r="B1408" s="25"/>
      <c r="E1408" s="25"/>
      <c r="H1408" s="25"/>
      <c r="L1408" s="25"/>
      <c r="P1408" s="25"/>
      <c r="S1408" s="25"/>
    </row>
    <row r="1409" spans="2:19" ht="24">
      <c r="B1409" s="25"/>
      <c r="E1409" s="25"/>
      <c r="H1409" s="25"/>
      <c r="L1409" s="25"/>
      <c r="P1409" s="25"/>
      <c r="S1409" s="25"/>
    </row>
    <row r="1410" spans="2:19" ht="24">
      <c r="B1410" s="25"/>
      <c r="E1410" s="25"/>
      <c r="H1410" s="25"/>
      <c r="L1410" s="25"/>
      <c r="P1410" s="25"/>
      <c r="S1410" s="25"/>
    </row>
    <row r="1411" spans="2:19" ht="24">
      <c r="B1411" s="25"/>
      <c r="E1411" s="25"/>
      <c r="H1411" s="25"/>
      <c r="L1411" s="25"/>
      <c r="P1411" s="25"/>
      <c r="S1411" s="25"/>
    </row>
    <row r="1412" spans="2:19" ht="24">
      <c r="B1412" s="25"/>
      <c r="E1412" s="25"/>
      <c r="H1412" s="25"/>
      <c r="L1412" s="25"/>
      <c r="P1412" s="25"/>
      <c r="S1412" s="25"/>
    </row>
    <row r="1413" spans="2:19" ht="24">
      <c r="B1413" s="25"/>
      <c r="E1413" s="25"/>
      <c r="H1413" s="25"/>
      <c r="L1413" s="25"/>
      <c r="P1413" s="25"/>
      <c r="S1413" s="25"/>
    </row>
    <row r="1414" spans="2:19" ht="24">
      <c r="B1414" s="25"/>
      <c r="E1414" s="25"/>
      <c r="H1414" s="25"/>
      <c r="L1414" s="25"/>
      <c r="P1414" s="25"/>
      <c r="S1414" s="25"/>
    </row>
    <row r="1415" spans="2:19" ht="24">
      <c r="B1415" s="25"/>
      <c r="E1415" s="25"/>
      <c r="H1415" s="25"/>
      <c r="L1415" s="25"/>
      <c r="P1415" s="25"/>
      <c r="S1415" s="25"/>
    </row>
    <row r="1416" spans="2:19" ht="24">
      <c r="B1416" s="25"/>
      <c r="E1416" s="25"/>
      <c r="H1416" s="25"/>
      <c r="L1416" s="25"/>
      <c r="P1416" s="25"/>
      <c r="S1416" s="25"/>
    </row>
    <row r="1417" spans="2:19" ht="24">
      <c r="B1417" s="25"/>
      <c r="E1417" s="25"/>
      <c r="H1417" s="25"/>
      <c r="L1417" s="25"/>
      <c r="P1417" s="25"/>
      <c r="S1417" s="25"/>
    </row>
    <row r="1418" spans="2:19" ht="24">
      <c r="B1418" s="25"/>
      <c r="E1418" s="25"/>
      <c r="H1418" s="25"/>
      <c r="L1418" s="25"/>
      <c r="P1418" s="25"/>
      <c r="S1418" s="25"/>
    </row>
    <row r="1419" spans="2:19" ht="24">
      <c r="B1419" s="25"/>
      <c r="E1419" s="25"/>
      <c r="H1419" s="25"/>
      <c r="L1419" s="25"/>
      <c r="P1419" s="25"/>
      <c r="S1419" s="25"/>
    </row>
    <row r="1420" spans="2:19" ht="24">
      <c r="B1420" s="25"/>
      <c r="E1420" s="25"/>
      <c r="H1420" s="25"/>
      <c r="L1420" s="25"/>
      <c r="P1420" s="25"/>
      <c r="S1420" s="25"/>
    </row>
    <row r="1421" spans="2:19" ht="24">
      <c r="B1421" s="25"/>
      <c r="E1421" s="25"/>
      <c r="H1421" s="25"/>
      <c r="L1421" s="25"/>
      <c r="P1421" s="25"/>
      <c r="S1421" s="25"/>
    </row>
    <row r="1422" spans="2:19" ht="24">
      <c r="B1422" s="25"/>
      <c r="E1422" s="25"/>
      <c r="H1422" s="25"/>
      <c r="L1422" s="25"/>
      <c r="P1422" s="25"/>
      <c r="S1422" s="25"/>
    </row>
    <row r="1423" spans="2:19" ht="24">
      <c r="B1423" s="25"/>
      <c r="E1423" s="25"/>
      <c r="H1423" s="25"/>
      <c r="L1423" s="25"/>
      <c r="P1423" s="25"/>
      <c r="S1423" s="25"/>
    </row>
    <row r="1424" spans="2:19" ht="24">
      <c r="B1424" s="25"/>
      <c r="E1424" s="25"/>
      <c r="H1424" s="25"/>
      <c r="L1424" s="25"/>
      <c r="P1424" s="25"/>
      <c r="S1424" s="25"/>
    </row>
    <row r="1425" spans="2:19" ht="24">
      <c r="B1425" s="25"/>
      <c r="E1425" s="25"/>
      <c r="H1425" s="25"/>
      <c r="L1425" s="25"/>
      <c r="P1425" s="25"/>
      <c r="S1425" s="25"/>
    </row>
    <row r="1426" spans="2:19" ht="24">
      <c r="B1426" s="25"/>
      <c r="E1426" s="25"/>
      <c r="H1426" s="25"/>
      <c r="L1426" s="25"/>
      <c r="P1426" s="25"/>
      <c r="S1426" s="25"/>
    </row>
    <row r="1427" spans="2:19" ht="24">
      <c r="B1427" s="25"/>
      <c r="E1427" s="25"/>
      <c r="H1427" s="25"/>
      <c r="L1427" s="25"/>
      <c r="P1427" s="25"/>
      <c r="S1427" s="25"/>
    </row>
    <row r="1428" spans="2:19" ht="24">
      <c r="B1428" s="25"/>
      <c r="E1428" s="25"/>
      <c r="H1428" s="25"/>
      <c r="L1428" s="25"/>
      <c r="P1428" s="25"/>
      <c r="S1428" s="25"/>
    </row>
    <row r="1429" spans="2:19" ht="24">
      <c r="B1429" s="25"/>
      <c r="E1429" s="25"/>
      <c r="H1429" s="25"/>
      <c r="L1429" s="25"/>
      <c r="P1429" s="25"/>
      <c r="S1429" s="25"/>
    </row>
    <row r="1430" spans="2:19" ht="24">
      <c r="B1430" s="25"/>
      <c r="E1430" s="25"/>
      <c r="H1430" s="25"/>
      <c r="L1430" s="25"/>
      <c r="P1430" s="25"/>
      <c r="S1430" s="25"/>
    </row>
    <row r="1431" spans="2:19" ht="24">
      <c r="B1431" s="25"/>
      <c r="E1431" s="25"/>
      <c r="H1431" s="25"/>
      <c r="L1431" s="25"/>
      <c r="P1431" s="25"/>
      <c r="S1431" s="25"/>
    </row>
    <row r="1432" spans="2:19" ht="24">
      <c r="B1432" s="25"/>
      <c r="E1432" s="25"/>
      <c r="H1432" s="25"/>
      <c r="L1432" s="25"/>
      <c r="P1432" s="25"/>
      <c r="S1432" s="25"/>
    </row>
    <row r="1433" spans="2:19" ht="24">
      <c r="B1433" s="25"/>
      <c r="E1433" s="25"/>
      <c r="H1433" s="25"/>
      <c r="L1433" s="25"/>
      <c r="P1433" s="25"/>
      <c r="S1433" s="25"/>
    </row>
    <row r="1434" spans="2:19" ht="24">
      <c r="B1434" s="25"/>
      <c r="E1434" s="25"/>
      <c r="H1434" s="25"/>
      <c r="L1434" s="25"/>
      <c r="P1434" s="25"/>
      <c r="S1434" s="25"/>
    </row>
    <row r="1435" spans="2:19" ht="24">
      <c r="B1435" s="25"/>
      <c r="E1435" s="25"/>
      <c r="H1435" s="25"/>
      <c r="L1435" s="25"/>
      <c r="P1435" s="25"/>
      <c r="S1435" s="25"/>
    </row>
    <row r="1436" spans="2:19" ht="24">
      <c r="B1436" s="25"/>
      <c r="E1436" s="25"/>
      <c r="H1436" s="25"/>
      <c r="L1436" s="25"/>
      <c r="P1436" s="25"/>
      <c r="S1436" s="25"/>
    </row>
    <row r="1437" spans="2:19" ht="24">
      <c r="B1437" s="25"/>
      <c r="E1437" s="25"/>
      <c r="H1437" s="25"/>
      <c r="L1437" s="25"/>
      <c r="P1437" s="25"/>
      <c r="S1437" s="25"/>
    </row>
    <row r="1438" spans="2:19" ht="24">
      <c r="B1438" s="25"/>
      <c r="E1438" s="25"/>
      <c r="H1438" s="25"/>
      <c r="L1438" s="25"/>
      <c r="P1438" s="25"/>
      <c r="S1438" s="25"/>
    </row>
    <row r="1439" spans="2:19" ht="24">
      <c r="B1439" s="25"/>
      <c r="E1439" s="25"/>
      <c r="H1439" s="25"/>
      <c r="L1439" s="25"/>
      <c r="P1439" s="25"/>
      <c r="S1439" s="25"/>
    </row>
    <row r="1440" spans="2:19" ht="24">
      <c r="B1440" s="25"/>
      <c r="E1440" s="25"/>
      <c r="H1440" s="25"/>
      <c r="L1440" s="25"/>
      <c r="P1440" s="25"/>
      <c r="S1440" s="25"/>
    </row>
    <row r="1441" spans="2:19" ht="24">
      <c r="B1441" s="25"/>
      <c r="E1441" s="25"/>
      <c r="H1441" s="25"/>
      <c r="L1441" s="25"/>
      <c r="P1441" s="25"/>
      <c r="S1441" s="25"/>
    </row>
    <row r="1442" spans="2:19" ht="24">
      <c r="B1442" s="25"/>
      <c r="E1442" s="25"/>
      <c r="H1442" s="25"/>
      <c r="L1442" s="25"/>
      <c r="P1442" s="25"/>
      <c r="S1442" s="25"/>
    </row>
    <row r="1443" spans="2:19" ht="24">
      <c r="B1443" s="25"/>
      <c r="E1443" s="25"/>
      <c r="H1443" s="25"/>
      <c r="L1443" s="25"/>
      <c r="P1443" s="25"/>
      <c r="S1443" s="25"/>
    </row>
    <row r="1444" spans="2:19" ht="24">
      <c r="B1444" s="25"/>
      <c r="E1444" s="25"/>
      <c r="H1444" s="25"/>
      <c r="L1444" s="25"/>
      <c r="P1444" s="25"/>
      <c r="S1444" s="25"/>
    </row>
    <row r="1445" spans="2:19" ht="24">
      <c r="B1445" s="25"/>
      <c r="E1445" s="25"/>
      <c r="H1445" s="25"/>
      <c r="L1445" s="25"/>
      <c r="P1445" s="25"/>
      <c r="S1445" s="25"/>
    </row>
    <row r="1446" spans="2:19" ht="24">
      <c r="B1446" s="25"/>
      <c r="E1446" s="25"/>
      <c r="H1446" s="25"/>
      <c r="L1446" s="25"/>
      <c r="P1446" s="25"/>
      <c r="S1446" s="25"/>
    </row>
    <row r="1447" spans="2:19" ht="24">
      <c r="B1447" s="25"/>
      <c r="E1447" s="25"/>
      <c r="H1447" s="25"/>
      <c r="L1447" s="25"/>
      <c r="P1447" s="25"/>
      <c r="S1447" s="25"/>
    </row>
    <row r="1448" spans="2:19" ht="24">
      <c r="B1448" s="25"/>
      <c r="E1448" s="25"/>
      <c r="H1448" s="25"/>
      <c r="L1448" s="25"/>
      <c r="P1448" s="25"/>
      <c r="S1448" s="25"/>
    </row>
    <row r="1449" spans="2:19" ht="24">
      <c r="B1449" s="25"/>
      <c r="E1449" s="25"/>
      <c r="H1449" s="25"/>
      <c r="L1449" s="25"/>
      <c r="P1449" s="25"/>
      <c r="S1449" s="25"/>
    </row>
    <row r="1450" spans="2:19" ht="24">
      <c r="B1450" s="25"/>
      <c r="E1450" s="25"/>
      <c r="H1450" s="25"/>
      <c r="L1450" s="25"/>
      <c r="P1450" s="25"/>
      <c r="S1450" s="25"/>
    </row>
    <row r="1451" spans="2:19" ht="24">
      <c r="B1451" s="25"/>
      <c r="E1451" s="25"/>
      <c r="H1451" s="25"/>
      <c r="L1451" s="25"/>
      <c r="P1451" s="25"/>
      <c r="S1451" s="25"/>
    </row>
    <row r="1452" spans="2:19" ht="24">
      <c r="B1452" s="25"/>
      <c r="E1452" s="25"/>
      <c r="H1452" s="25"/>
      <c r="L1452" s="25"/>
      <c r="P1452" s="25"/>
      <c r="S1452" s="25"/>
    </row>
    <row r="1453" spans="2:19" ht="24">
      <c r="B1453" s="25"/>
      <c r="E1453" s="25"/>
      <c r="H1453" s="25"/>
      <c r="L1453" s="25"/>
      <c r="P1453" s="25"/>
      <c r="S1453" s="25"/>
    </row>
    <row r="1454" spans="2:19" ht="24">
      <c r="B1454" s="25"/>
      <c r="E1454" s="25"/>
      <c r="H1454" s="25"/>
      <c r="L1454" s="25"/>
      <c r="P1454" s="25"/>
      <c r="S1454" s="25"/>
    </row>
    <row r="1455" spans="2:19" ht="24">
      <c r="B1455" s="25"/>
      <c r="E1455" s="25"/>
      <c r="H1455" s="25"/>
      <c r="L1455" s="25"/>
      <c r="P1455" s="25"/>
      <c r="S1455" s="25"/>
    </row>
    <row r="1456" spans="2:19" ht="24">
      <c r="B1456" s="25"/>
      <c r="E1456" s="25"/>
      <c r="H1456" s="25"/>
      <c r="L1456" s="25"/>
      <c r="P1456" s="25"/>
      <c r="S1456" s="25"/>
    </row>
    <row r="1457" spans="2:19" ht="24">
      <c r="B1457" s="25"/>
      <c r="E1457" s="25"/>
      <c r="H1457" s="25"/>
      <c r="L1457" s="25"/>
      <c r="P1457" s="25"/>
      <c r="S1457" s="25"/>
    </row>
    <row r="1458" spans="2:19" ht="24">
      <c r="B1458" s="25"/>
      <c r="E1458" s="25"/>
      <c r="H1458" s="25"/>
      <c r="L1458" s="25"/>
      <c r="P1458" s="25"/>
      <c r="S1458" s="25"/>
    </row>
    <row r="1459" spans="2:19" ht="24">
      <c r="B1459" s="25"/>
      <c r="E1459" s="25"/>
      <c r="H1459" s="25"/>
      <c r="L1459" s="25"/>
      <c r="P1459" s="25"/>
      <c r="S1459" s="25"/>
    </row>
    <row r="1460" spans="2:19" ht="24">
      <c r="B1460" s="25"/>
      <c r="E1460" s="25"/>
      <c r="H1460" s="25"/>
      <c r="L1460" s="25"/>
      <c r="P1460" s="25"/>
      <c r="S1460" s="25"/>
    </row>
    <row r="1461" spans="2:19" ht="24">
      <c r="B1461" s="25"/>
      <c r="E1461" s="25"/>
      <c r="H1461" s="25"/>
      <c r="L1461" s="25"/>
      <c r="P1461" s="25"/>
      <c r="S1461" s="25"/>
    </row>
    <row r="1462" spans="2:19" ht="24">
      <c r="B1462" s="25"/>
      <c r="E1462" s="25"/>
      <c r="H1462" s="25"/>
      <c r="L1462" s="25"/>
      <c r="P1462" s="25"/>
      <c r="S1462" s="25"/>
    </row>
    <row r="1463" spans="2:19" ht="24">
      <c r="B1463" s="25"/>
      <c r="E1463" s="25"/>
      <c r="H1463" s="25"/>
      <c r="L1463" s="25"/>
      <c r="P1463" s="25"/>
      <c r="S1463" s="25"/>
    </row>
    <row r="1464" spans="2:19" ht="24">
      <c r="B1464" s="25"/>
      <c r="E1464" s="25"/>
      <c r="H1464" s="25"/>
      <c r="L1464" s="25"/>
      <c r="P1464" s="25"/>
      <c r="S1464" s="25"/>
    </row>
    <row r="1465" spans="2:19" ht="24">
      <c r="B1465" s="25"/>
      <c r="E1465" s="25"/>
      <c r="H1465" s="25"/>
      <c r="L1465" s="25"/>
      <c r="P1465" s="25"/>
      <c r="S1465" s="25"/>
    </row>
    <row r="1466" spans="2:19" ht="24">
      <c r="B1466" s="25"/>
      <c r="E1466" s="25"/>
      <c r="H1466" s="25"/>
      <c r="L1466" s="25"/>
      <c r="P1466" s="25"/>
      <c r="S1466" s="25"/>
    </row>
    <row r="1467" spans="2:19" ht="24">
      <c r="B1467" s="25"/>
      <c r="E1467" s="25"/>
      <c r="H1467" s="25"/>
      <c r="L1467" s="25"/>
      <c r="P1467" s="25"/>
      <c r="S1467" s="25"/>
    </row>
    <row r="1468" spans="2:19" ht="24">
      <c r="B1468" s="25"/>
      <c r="E1468" s="25"/>
      <c r="H1468" s="25"/>
      <c r="L1468" s="25"/>
      <c r="P1468" s="25"/>
      <c r="S1468" s="25"/>
    </row>
    <row r="1469" spans="2:19" ht="24">
      <c r="B1469" s="25"/>
      <c r="E1469" s="25"/>
      <c r="H1469" s="25"/>
      <c r="L1469" s="25"/>
      <c r="P1469" s="25"/>
      <c r="S1469" s="25"/>
    </row>
    <row r="1470" spans="2:19" ht="24">
      <c r="B1470" s="25"/>
      <c r="E1470" s="25"/>
      <c r="H1470" s="25"/>
      <c r="L1470" s="25"/>
      <c r="P1470" s="25"/>
      <c r="S1470" s="25"/>
    </row>
    <row r="1471" spans="2:19" ht="24">
      <c r="B1471" s="25"/>
      <c r="E1471" s="25"/>
      <c r="H1471" s="25"/>
      <c r="L1471" s="25"/>
      <c r="P1471" s="25"/>
      <c r="S1471" s="25"/>
    </row>
    <row r="1472" spans="2:19" ht="24">
      <c r="B1472" s="25"/>
      <c r="E1472" s="25"/>
      <c r="H1472" s="25"/>
      <c r="L1472" s="25"/>
      <c r="P1472" s="25"/>
      <c r="S1472" s="25"/>
    </row>
    <row r="1473" spans="2:19" ht="24">
      <c r="B1473" s="25"/>
      <c r="E1473" s="25"/>
      <c r="H1473" s="25"/>
      <c r="L1473" s="25"/>
      <c r="P1473" s="25"/>
      <c r="S1473" s="25"/>
    </row>
    <row r="1474" spans="2:19" ht="24">
      <c r="B1474" s="25"/>
      <c r="E1474" s="25"/>
      <c r="H1474" s="25"/>
      <c r="L1474" s="25"/>
      <c r="P1474" s="25"/>
      <c r="S1474" s="25"/>
    </row>
    <row r="1475" spans="2:19" ht="24">
      <c r="B1475" s="25"/>
      <c r="E1475" s="25"/>
      <c r="H1475" s="25"/>
      <c r="L1475" s="25"/>
      <c r="P1475" s="25"/>
      <c r="S1475" s="25"/>
    </row>
    <row r="1476" spans="2:19" ht="24">
      <c r="B1476" s="25"/>
      <c r="E1476" s="25"/>
      <c r="H1476" s="25"/>
      <c r="L1476" s="25"/>
      <c r="P1476" s="25"/>
      <c r="S1476" s="25"/>
    </row>
    <row r="1477" spans="2:19" ht="24">
      <c r="B1477" s="25"/>
      <c r="E1477" s="25"/>
      <c r="H1477" s="25"/>
      <c r="L1477" s="25"/>
      <c r="P1477" s="25"/>
      <c r="S1477" s="25"/>
    </row>
    <row r="1478" spans="2:19" ht="24">
      <c r="B1478" s="25"/>
      <c r="E1478" s="25"/>
      <c r="H1478" s="25"/>
      <c r="L1478" s="25"/>
      <c r="P1478" s="25"/>
      <c r="S1478" s="25"/>
    </row>
    <row r="1479" spans="2:19" ht="24">
      <c r="B1479" s="25"/>
      <c r="E1479" s="25"/>
      <c r="H1479" s="25"/>
      <c r="L1479" s="25"/>
      <c r="P1479" s="25"/>
      <c r="S1479" s="25"/>
    </row>
    <row r="1480" spans="2:19" ht="24">
      <c r="B1480" s="25"/>
      <c r="E1480" s="25"/>
      <c r="H1480" s="25"/>
      <c r="L1480" s="25"/>
      <c r="P1480" s="25"/>
      <c r="S1480" s="25"/>
    </row>
    <row r="1481" spans="2:19" ht="24">
      <c r="B1481" s="25"/>
      <c r="E1481" s="25"/>
      <c r="H1481" s="25"/>
      <c r="L1481" s="25"/>
      <c r="P1481" s="25"/>
      <c r="S1481" s="25"/>
    </row>
    <row r="1482" spans="2:19" ht="24">
      <c r="B1482" s="25"/>
      <c r="E1482" s="25"/>
      <c r="H1482" s="25"/>
      <c r="L1482" s="25"/>
      <c r="P1482" s="25"/>
      <c r="S1482" s="25"/>
    </row>
    <row r="1483" spans="2:19" ht="24">
      <c r="B1483" s="25"/>
      <c r="E1483" s="25"/>
      <c r="H1483" s="25"/>
      <c r="L1483" s="25"/>
      <c r="P1483" s="25"/>
      <c r="S1483" s="25"/>
    </row>
    <row r="1484" spans="2:19" ht="24">
      <c r="B1484" s="25"/>
      <c r="E1484" s="25"/>
      <c r="H1484" s="25"/>
      <c r="L1484" s="25"/>
      <c r="P1484" s="25"/>
      <c r="S1484" s="25"/>
    </row>
    <row r="1485" spans="2:19" ht="24">
      <c r="B1485" s="25"/>
      <c r="E1485" s="25"/>
      <c r="H1485" s="25"/>
      <c r="L1485" s="25"/>
      <c r="P1485" s="25"/>
      <c r="S1485" s="25"/>
    </row>
    <row r="1486" spans="2:19" ht="24">
      <c r="B1486" s="25"/>
      <c r="E1486" s="25"/>
      <c r="H1486" s="25"/>
      <c r="L1486" s="25"/>
      <c r="P1486" s="25"/>
      <c r="S1486" s="25"/>
    </row>
    <row r="1487" spans="2:19" ht="24">
      <c r="B1487" s="25"/>
      <c r="E1487" s="25"/>
      <c r="H1487" s="25"/>
      <c r="L1487" s="25"/>
      <c r="P1487" s="25"/>
      <c r="S1487" s="25"/>
    </row>
    <row r="1488" spans="2:19" ht="24">
      <c r="B1488" s="25"/>
      <c r="E1488" s="25"/>
      <c r="H1488" s="25"/>
      <c r="L1488" s="25"/>
      <c r="P1488" s="25"/>
      <c r="S1488" s="25"/>
    </row>
    <row r="1489" spans="2:19" ht="24">
      <c r="B1489" s="25"/>
      <c r="E1489" s="25"/>
      <c r="H1489" s="25"/>
      <c r="L1489" s="25"/>
      <c r="P1489" s="25"/>
      <c r="S1489" s="25"/>
    </row>
    <row r="1490" spans="2:19" ht="24">
      <c r="B1490" s="25"/>
      <c r="E1490" s="25"/>
      <c r="H1490" s="25"/>
      <c r="L1490" s="25"/>
      <c r="P1490" s="25"/>
      <c r="S1490" s="25"/>
    </row>
    <row r="1491" spans="2:19" ht="24">
      <c r="B1491" s="25"/>
      <c r="E1491" s="25"/>
      <c r="H1491" s="25"/>
      <c r="L1491" s="25"/>
      <c r="P1491" s="25"/>
      <c r="S1491" s="25"/>
    </row>
    <row r="1492" spans="2:19" ht="24">
      <c r="B1492" s="25"/>
      <c r="E1492" s="25"/>
      <c r="H1492" s="25"/>
      <c r="L1492" s="25"/>
      <c r="P1492" s="25"/>
      <c r="S1492" s="25"/>
    </row>
    <row r="1493" spans="2:19" ht="24">
      <c r="B1493" s="25"/>
      <c r="E1493" s="25"/>
      <c r="H1493" s="25"/>
      <c r="L1493" s="25"/>
      <c r="P1493" s="25"/>
      <c r="S1493" s="25"/>
    </row>
    <row r="1494" spans="2:19" ht="24">
      <c r="B1494" s="25"/>
      <c r="E1494" s="25"/>
      <c r="H1494" s="25"/>
      <c r="L1494" s="25"/>
      <c r="P1494" s="25"/>
      <c r="S1494" s="25"/>
    </row>
    <row r="1495" spans="2:19" ht="24">
      <c r="B1495" s="25"/>
      <c r="E1495" s="25"/>
      <c r="H1495" s="25"/>
      <c r="L1495" s="25"/>
      <c r="P1495" s="25"/>
      <c r="S1495" s="25"/>
    </row>
    <row r="1496" spans="2:19" ht="24">
      <c r="B1496" s="25"/>
      <c r="E1496" s="25"/>
      <c r="H1496" s="25"/>
      <c r="L1496" s="25"/>
      <c r="P1496" s="25"/>
      <c r="S1496" s="25"/>
    </row>
    <row r="1497" spans="2:19" ht="24">
      <c r="B1497" s="25"/>
      <c r="E1497" s="25"/>
      <c r="H1497" s="25"/>
      <c r="L1497" s="25"/>
      <c r="P1497" s="25"/>
      <c r="S1497" s="25"/>
    </row>
    <row r="1498" spans="2:19" ht="24">
      <c r="B1498" s="25"/>
      <c r="E1498" s="25"/>
      <c r="H1498" s="25"/>
      <c r="L1498" s="25"/>
      <c r="P1498" s="25"/>
      <c r="S1498" s="25"/>
    </row>
    <row r="1499" spans="2:19" ht="24">
      <c r="B1499" s="25"/>
      <c r="E1499" s="25"/>
      <c r="H1499" s="25"/>
      <c r="L1499" s="25"/>
      <c r="P1499" s="25"/>
      <c r="S1499" s="25"/>
    </row>
    <row r="1500" spans="2:19" ht="24">
      <c r="B1500" s="25"/>
      <c r="E1500" s="25"/>
      <c r="H1500" s="25"/>
      <c r="L1500" s="25"/>
      <c r="P1500" s="25"/>
      <c r="S1500" s="25"/>
    </row>
    <row r="1501" spans="2:19" ht="24">
      <c r="B1501" s="25"/>
      <c r="E1501" s="25"/>
      <c r="H1501" s="25"/>
      <c r="L1501" s="25"/>
      <c r="P1501" s="25"/>
      <c r="S1501" s="25"/>
    </row>
    <row r="1502" spans="2:19" ht="24">
      <c r="B1502" s="25"/>
      <c r="E1502" s="25"/>
      <c r="H1502" s="25"/>
      <c r="L1502" s="25"/>
      <c r="P1502" s="25"/>
      <c r="S1502" s="25"/>
    </row>
    <row r="1503" spans="2:19" ht="24">
      <c r="B1503" s="25"/>
      <c r="E1503" s="25"/>
      <c r="H1503" s="25"/>
      <c r="L1503" s="25"/>
      <c r="P1503" s="25"/>
      <c r="S1503" s="25"/>
    </row>
    <row r="1504" spans="2:19" ht="24">
      <c r="B1504" s="25"/>
      <c r="E1504" s="25"/>
      <c r="H1504" s="25"/>
      <c r="L1504" s="25"/>
      <c r="P1504" s="25"/>
      <c r="S1504" s="25"/>
    </row>
    <row r="1505" spans="2:19" ht="24">
      <c r="B1505" s="25"/>
      <c r="E1505" s="25"/>
      <c r="H1505" s="25"/>
      <c r="L1505" s="25"/>
      <c r="P1505" s="25"/>
      <c r="S1505" s="25"/>
    </row>
    <row r="1506" spans="2:19" ht="24">
      <c r="B1506" s="25"/>
      <c r="E1506" s="25"/>
      <c r="H1506" s="25"/>
      <c r="L1506" s="25"/>
      <c r="P1506" s="25"/>
      <c r="S1506" s="25"/>
    </row>
    <row r="1507" spans="2:19" ht="24">
      <c r="B1507" s="25"/>
      <c r="E1507" s="25"/>
      <c r="H1507" s="25"/>
      <c r="L1507" s="25"/>
      <c r="P1507" s="25"/>
      <c r="S1507" s="25"/>
    </row>
    <row r="1508" spans="2:19" ht="24">
      <c r="B1508" s="25"/>
      <c r="E1508" s="25"/>
      <c r="H1508" s="25"/>
      <c r="L1508" s="25"/>
      <c r="P1508" s="25"/>
      <c r="S1508" s="25"/>
    </row>
    <row r="1509" spans="2:19" ht="24">
      <c r="B1509" s="25"/>
      <c r="E1509" s="25"/>
      <c r="H1509" s="25"/>
      <c r="L1509" s="25"/>
      <c r="P1509" s="25"/>
      <c r="S1509" s="25"/>
    </row>
    <row r="1510" spans="2:19" ht="24">
      <c r="B1510" s="25"/>
      <c r="E1510" s="25"/>
      <c r="H1510" s="25"/>
      <c r="L1510" s="25"/>
      <c r="P1510" s="25"/>
      <c r="S1510" s="25"/>
    </row>
    <row r="1511" spans="2:19" ht="24">
      <c r="B1511" s="25"/>
      <c r="E1511" s="25"/>
      <c r="H1511" s="25"/>
      <c r="L1511" s="25"/>
      <c r="P1511" s="25"/>
      <c r="S1511" s="25"/>
    </row>
    <row r="1512" spans="2:19" ht="24">
      <c r="B1512" s="25"/>
      <c r="E1512" s="25"/>
      <c r="H1512" s="25"/>
      <c r="L1512" s="25"/>
      <c r="P1512" s="25"/>
      <c r="S1512" s="25"/>
    </row>
    <row r="1513" spans="2:19" ht="24">
      <c r="B1513" s="25"/>
      <c r="E1513" s="25"/>
      <c r="H1513" s="25"/>
      <c r="L1513" s="25"/>
      <c r="P1513" s="25"/>
      <c r="S1513" s="25"/>
    </row>
    <row r="1514" spans="2:19" ht="24">
      <c r="B1514" s="25"/>
      <c r="E1514" s="25"/>
      <c r="H1514" s="25"/>
      <c r="L1514" s="25"/>
      <c r="P1514" s="25"/>
      <c r="S1514" s="25"/>
    </row>
    <row r="1515" spans="2:19" ht="24">
      <c r="B1515" s="25"/>
      <c r="E1515" s="25"/>
      <c r="H1515" s="25"/>
      <c r="L1515" s="25"/>
      <c r="P1515" s="25"/>
      <c r="S1515" s="25"/>
    </row>
    <row r="1516" spans="2:19" ht="24">
      <c r="B1516" s="25"/>
      <c r="E1516" s="25"/>
      <c r="H1516" s="25"/>
      <c r="L1516" s="25"/>
      <c r="P1516" s="25"/>
      <c r="S1516" s="25"/>
    </row>
    <row r="1517" spans="2:19" ht="24">
      <c r="B1517" s="25"/>
      <c r="E1517" s="25"/>
      <c r="H1517" s="25"/>
      <c r="L1517" s="25"/>
      <c r="P1517" s="25"/>
      <c r="S1517" s="25"/>
    </row>
    <row r="1518" spans="2:19" ht="24">
      <c r="B1518" s="25"/>
      <c r="E1518" s="25"/>
      <c r="H1518" s="25"/>
      <c r="L1518" s="25"/>
      <c r="P1518" s="25"/>
      <c r="S1518" s="25"/>
    </row>
    <row r="1519" spans="2:19" ht="24">
      <c r="B1519" s="25"/>
      <c r="E1519" s="25"/>
      <c r="H1519" s="25"/>
      <c r="L1519" s="25"/>
      <c r="P1519" s="25"/>
      <c r="S1519" s="25"/>
    </row>
    <row r="1520" spans="2:19" ht="24">
      <c r="B1520" s="25"/>
      <c r="E1520" s="25"/>
      <c r="H1520" s="25"/>
      <c r="L1520" s="25"/>
      <c r="P1520" s="25"/>
      <c r="S1520" s="25"/>
    </row>
    <row r="1521" spans="2:19" ht="24">
      <c r="B1521" s="25"/>
      <c r="E1521" s="25"/>
      <c r="H1521" s="25"/>
      <c r="L1521" s="25"/>
      <c r="P1521" s="25"/>
      <c r="S1521" s="25"/>
    </row>
    <row r="1522" spans="2:19" ht="24">
      <c r="B1522" s="25"/>
      <c r="E1522" s="25"/>
      <c r="H1522" s="25"/>
      <c r="L1522" s="25"/>
      <c r="P1522" s="25"/>
      <c r="S1522" s="25"/>
    </row>
    <row r="1523" spans="2:19" ht="24">
      <c r="B1523" s="25"/>
      <c r="E1523" s="25"/>
      <c r="H1523" s="25"/>
      <c r="L1523" s="25"/>
      <c r="P1523" s="25"/>
      <c r="S1523" s="25"/>
    </row>
    <row r="1524" spans="2:19" ht="24">
      <c r="B1524" s="25"/>
      <c r="E1524" s="25"/>
      <c r="H1524" s="25"/>
      <c r="L1524" s="25"/>
      <c r="P1524" s="25"/>
      <c r="S1524" s="25"/>
    </row>
    <row r="1525" spans="2:19" ht="24">
      <c r="B1525" s="25"/>
      <c r="E1525" s="25"/>
      <c r="H1525" s="25"/>
      <c r="L1525" s="25"/>
      <c r="P1525" s="25"/>
      <c r="S1525" s="25"/>
    </row>
    <row r="1526" spans="2:19" ht="24">
      <c r="B1526" s="25"/>
      <c r="E1526" s="25"/>
      <c r="H1526" s="25"/>
      <c r="L1526" s="25"/>
      <c r="P1526" s="25"/>
      <c r="S1526" s="25"/>
    </row>
    <row r="1527" spans="2:19" ht="24">
      <c r="B1527" s="25"/>
      <c r="E1527" s="25"/>
      <c r="H1527" s="25"/>
      <c r="L1527" s="25"/>
      <c r="P1527" s="25"/>
      <c r="S1527" s="25"/>
    </row>
    <row r="1528" spans="2:19" ht="24">
      <c r="B1528" s="25"/>
      <c r="E1528" s="25"/>
      <c r="H1528" s="25"/>
      <c r="L1528" s="25"/>
      <c r="P1528" s="25"/>
      <c r="S1528" s="25"/>
    </row>
    <row r="1529" spans="2:19" ht="24">
      <c r="B1529" s="25"/>
      <c r="E1529" s="25"/>
      <c r="H1529" s="25"/>
      <c r="L1529" s="25"/>
      <c r="P1529" s="25"/>
      <c r="S1529" s="25"/>
    </row>
    <row r="1530" spans="2:19" ht="24">
      <c r="B1530" s="25"/>
      <c r="E1530" s="25"/>
      <c r="H1530" s="25"/>
      <c r="L1530" s="25"/>
      <c r="P1530" s="25"/>
      <c r="S1530" s="25"/>
    </row>
    <row r="1531" spans="2:19" ht="24">
      <c r="B1531" s="25"/>
      <c r="E1531" s="25"/>
      <c r="H1531" s="25"/>
      <c r="L1531" s="25"/>
      <c r="P1531" s="25"/>
      <c r="S1531" s="25"/>
    </row>
    <row r="1532" spans="2:19" ht="24">
      <c r="B1532" s="25"/>
      <c r="E1532" s="25"/>
      <c r="H1532" s="25"/>
      <c r="L1532" s="25"/>
      <c r="P1532" s="25"/>
      <c r="S1532" s="25"/>
    </row>
    <row r="1533" spans="2:19" ht="24">
      <c r="B1533" s="25"/>
      <c r="E1533" s="25"/>
      <c r="H1533" s="25"/>
      <c r="L1533" s="25"/>
      <c r="P1533" s="25"/>
      <c r="S1533" s="25"/>
    </row>
    <row r="1534" spans="2:19" ht="24">
      <c r="B1534" s="25"/>
      <c r="E1534" s="25"/>
      <c r="H1534" s="25"/>
      <c r="L1534" s="25"/>
      <c r="P1534" s="25"/>
      <c r="S1534" s="25"/>
    </row>
    <row r="1535" spans="2:19" ht="24">
      <c r="B1535" s="25"/>
      <c r="E1535" s="25"/>
      <c r="H1535" s="25"/>
      <c r="L1535" s="25"/>
      <c r="P1535" s="25"/>
      <c r="S1535" s="25"/>
    </row>
    <row r="1536" spans="2:19" ht="24">
      <c r="B1536" s="25"/>
      <c r="E1536" s="25"/>
      <c r="H1536" s="25"/>
      <c r="L1536" s="25"/>
      <c r="P1536" s="25"/>
      <c r="S1536" s="25"/>
    </row>
    <row r="1537" spans="2:19" ht="24">
      <c r="B1537" s="25"/>
      <c r="E1537" s="25"/>
      <c r="H1537" s="25"/>
      <c r="L1537" s="25"/>
      <c r="P1537" s="25"/>
      <c r="S1537" s="25"/>
    </row>
    <row r="1538" spans="2:19" ht="24">
      <c r="B1538" s="25"/>
      <c r="E1538" s="25"/>
      <c r="H1538" s="25"/>
      <c r="L1538" s="25"/>
      <c r="P1538" s="25"/>
      <c r="S1538" s="25"/>
    </row>
    <row r="1539" spans="2:19" ht="24">
      <c r="B1539" s="25"/>
      <c r="E1539" s="25"/>
      <c r="H1539" s="25"/>
      <c r="L1539" s="25"/>
      <c r="P1539" s="25"/>
      <c r="S1539" s="25"/>
    </row>
    <row r="1540" spans="2:19" ht="24">
      <c r="B1540" s="25"/>
      <c r="E1540" s="25"/>
      <c r="H1540" s="25"/>
      <c r="L1540" s="25"/>
      <c r="P1540" s="25"/>
      <c r="S1540" s="25"/>
    </row>
    <row r="1541" spans="2:19" ht="24">
      <c r="B1541" s="25"/>
      <c r="E1541" s="25"/>
      <c r="H1541" s="25"/>
      <c r="L1541" s="25"/>
      <c r="P1541" s="25"/>
      <c r="S1541" s="25"/>
    </row>
    <row r="1542" spans="2:19" ht="24">
      <c r="B1542" s="25"/>
      <c r="E1542" s="25"/>
      <c r="H1542" s="25"/>
      <c r="L1542" s="25"/>
      <c r="P1542" s="25"/>
      <c r="S1542" s="25"/>
    </row>
    <row r="1543" spans="2:19" ht="24">
      <c r="B1543" s="25"/>
      <c r="E1543" s="25"/>
      <c r="H1543" s="25"/>
      <c r="L1543" s="25"/>
      <c r="P1543" s="25"/>
      <c r="S1543" s="25"/>
    </row>
    <row r="1544" spans="2:19" ht="24">
      <c r="B1544" s="25"/>
      <c r="E1544" s="25"/>
      <c r="H1544" s="25"/>
      <c r="L1544" s="25"/>
      <c r="P1544" s="25"/>
      <c r="S1544" s="25"/>
    </row>
    <row r="1545" spans="2:19" ht="24">
      <c r="B1545" s="25"/>
      <c r="E1545" s="25"/>
      <c r="H1545" s="25"/>
      <c r="L1545" s="25"/>
      <c r="P1545" s="25"/>
      <c r="S1545" s="25"/>
    </row>
    <row r="1546" spans="2:19" ht="24">
      <c r="B1546" s="25"/>
      <c r="E1546" s="25"/>
      <c r="H1546" s="25"/>
      <c r="L1546" s="25"/>
      <c r="P1546" s="25"/>
      <c r="S1546" s="25"/>
    </row>
    <row r="1547" spans="2:19" ht="24">
      <c r="B1547" s="25"/>
      <c r="E1547" s="25"/>
      <c r="H1547" s="25"/>
      <c r="L1547" s="25"/>
      <c r="P1547" s="25"/>
      <c r="S1547" s="25"/>
    </row>
    <row r="1548" spans="2:19" ht="24">
      <c r="B1548" s="25"/>
      <c r="E1548" s="25"/>
      <c r="H1548" s="25"/>
      <c r="L1548" s="25"/>
      <c r="P1548" s="25"/>
      <c r="S1548" s="25"/>
    </row>
    <row r="1549" spans="2:19" ht="24">
      <c r="B1549" s="25"/>
      <c r="E1549" s="25"/>
      <c r="H1549" s="25"/>
      <c r="L1549" s="25"/>
      <c r="P1549" s="25"/>
      <c r="S1549" s="25"/>
    </row>
    <row r="1550" spans="2:19" ht="24">
      <c r="B1550" s="25"/>
      <c r="E1550" s="25"/>
      <c r="H1550" s="25"/>
      <c r="L1550" s="25"/>
      <c r="P1550" s="25"/>
      <c r="S1550" s="25"/>
    </row>
    <row r="1551" spans="2:19" ht="24">
      <c r="B1551" s="25"/>
      <c r="E1551" s="25"/>
      <c r="H1551" s="25"/>
      <c r="L1551" s="25"/>
      <c r="P1551" s="25"/>
      <c r="S1551" s="25"/>
    </row>
    <row r="1552" spans="2:19" ht="24">
      <c r="B1552" s="25"/>
      <c r="E1552" s="25"/>
      <c r="H1552" s="25"/>
      <c r="L1552" s="25"/>
      <c r="P1552" s="25"/>
      <c r="S1552" s="25"/>
    </row>
    <row r="1553" spans="2:19" ht="24">
      <c r="B1553" s="25"/>
      <c r="E1553" s="25"/>
      <c r="H1553" s="25"/>
      <c r="L1553" s="25"/>
      <c r="P1553" s="25"/>
      <c r="S1553" s="25"/>
    </row>
    <row r="1554" spans="2:19" ht="24">
      <c r="B1554" s="25"/>
      <c r="E1554" s="25"/>
      <c r="H1554" s="25"/>
      <c r="L1554" s="25"/>
      <c r="P1554" s="25"/>
      <c r="S1554" s="25"/>
    </row>
    <row r="1555" spans="2:19" ht="24">
      <c r="B1555" s="25"/>
      <c r="E1555" s="25"/>
      <c r="H1555" s="25"/>
      <c r="L1555" s="25"/>
      <c r="P1555" s="25"/>
      <c r="S1555" s="25"/>
    </row>
    <row r="1556" spans="2:19" ht="24">
      <c r="B1556" s="25"/>
      <c r="E1556" s="25"/>
      <c r="H1556" s="25"/>
      <c r="L1556" s="25"/>
      <c r="P1556" s="25"/>
      <c r="S1556" s="25"/>
    </row>
    <row r="1557" spans="2:19" ht="24">
      <c r="B1557" s="25"/>
      <c r="E1557" s="25"/>
      <c r="H1557" s="25"/>
      <c r="L1557" s="25"/>
      <c r="P1557" s="25"/>
      <c r="S1557" s="25"/>
    </row>
    <row r="1558" spans="2:19" ht="24">
      <c r="B1558" s="25"/>
      <c r="E1558" s="25"/>
      <c r="H1558" s="25"/>
      <c r="L1558" s="25"/>
      <c r="P1558" s="25"/>
      <c r="S1558" s="25"/>
    </row>
    <row r="1559" spans="2:19" ht="24">
      <c r="B1559" s="25"/>
      <c r="E1559" s="25"/>
      <c r="H1559" s="25"/>
      <c r="L1559" s="25"/>
      <c r="P1559" s="25"/>
      <c r="S1559" s="25"/>
    </row>
    <row r="1560" spans="2:19" ht="24">
      <c r="B1560" s="25"/>
      <c r="E1560" s="25"/>
      <c r="H1560" s="25"/>
      <c r="L1560" s="25"/>
      <c r="P1560" s="25"/>
      <c r="S1560" s="25"/>
    </row>
    <row r="1561" spans="2:19" ht="24">
      <c r="B1561" s="25"/>
      <c r="E1561" s="25"/>
      <c r="H1561" s="25"/>
      <c r="L1561" s="25"/>
      <c r="P1561" s="25"/>
      <c r="S1561" s="25"/>
    </row>
    <row r="1562" spans="2:19" ht="24">
      <c r="B1562" s="25"/>
      <c r="E1562" s="25"/>
      <c r="H1562" s="25"/>
      <c r="L1562" s="25"/>
      <c r="P1562" s="25"/>
      <c r="S1562" s="25"/>
    </row>
    <row r="1563" spans="2:19" ht="24">
      <c r="B1563" s="25"/>
      <c r="E1563" s="25"/>
      <c r="H1563" s="25"/>
      <c r="L1563" s="25"/>
      <c r="P1563" s="25"/>
      <c r="S1563" s="25"/>
    </row>
    <row r="1564" spans="2:19" ht="24">
      <c r="B1564" s="25"/>
      <c r="E1564" s="25"/>
      <c r="H1564" s="25"/>
      <c r="L1564" s="25"/>
      <c r="P1564" s="25"/>
      <c r="S1564" s="25"/>
    </row>
    <row r="1565" spans="2:19" ht="24">
      <c r="B1565" s="25"/>
      <c r="E1565" s="25"/>
      <c r="H1565" s="25"/>
      <c r="L1565" s="25"/>
      <c r="P1565" s="25"/>
      <c r="S1565" s="25"/>
    </row>
    <row r="1566" spans="2:19" ht="24">
      <c r="B1566" s="25"/>
      <c r="E1566" s="25"/>
      <c r="H1566" s="25"/>
      <c r="L1566" s="25"/>
      <c r="P1566" s="25"/>
      <c r="S1566" s="25"/>
    </row>
    <row r="1567" spans="2:19" ht="24">
      <c r="B1567" s="25"/>
      <c r="E1567" s="25"/>
      <c r="H1567" s="25"/>
      <c r="L1567" s="25"/>
      <c r="P1567" s="25"/>
      <c r="S1567" s="25"/>
    </row>
    <row r="1568" spans="2:19" ht="24">
      <c r="B1568" s="25"/>
      <c r="E1568" s="25"/>
      <c r="H1568" s="25"/>
      <c r="L1568" s="25"/>
      <c r="P1568" s="25"/>
      <c r="S1568" s="25"/>
    </row>
    <row r="1569" spans="2:19" ht="24">
      <c r="B1569" s="25"/>
      <c r="E1569" s="25"/>
      <c r="H1569" s="25"/>
      <c r="L1569" s="25"/>
      <c r="P1569" s="25"/>
      <c r="S1569" s="25"/>
    </row>
    <row r="1570" spans="2:19" ht="24">
      <c r="B1570" s="25"/>
      <c r="E1570" s="25"/>
      <c r="H1570" s="25"/>
      <c r="L1570" s="25"/>
      <c r="P1570" s="25"/>
      <c r="S1570" s="25"/>
    </row>
    <row r="1571" spans="2:19" ht="24">
      <c r="B1571" s="25"/>
      <c r="E1571" s="25"/>
      <c r="H1571" s="25"/>
      <c r="L1571" s="25"/>
      <c r="P1571" s="25"/>
      <c r="S1571" s="25"/>
    </row>
    <row r="1572" spans="2:19" ht="24">
      <c r="B1572" s="25"/>
      <c r="E1572" s="25"/>
      <c r="H1572" s="25"/>
      <c r="L1572" s="25"/>
      <c r="P1572" s="25"/>
      <c r="S1572" s="25"/>
    </row>
    <row r="1573" spans="2:19" ht="24">
      <c r="B1573" s="25"/>
      <c r="E1573" s="25"/>
      <c r="H1573" s="25"/>
      <c r="L1573" s="25"/>
      <c r="P1573" s="25"/>
      <c r="S1573" s="25"/>
    </row>
    <row r="1574" spans="2:19" ht="24">
      <c r="B1574" s="25"/>
      <c r="E1574" s="25"/>
      <c r="H1574" s="25"/>
      <c r="L1574" s="25"/>
      <c r="P1574" s="25"/>
      <c r="S1574" s="25"/>
    </row>
    <row r="1575" spans="2:19" ht="24">
      <c r="B1575" s="25"/>
      <c r="E1575" s="25"/>
      <c r="H1575" s="25"/>
      <c r="L1575" s="25"/>
      <c r="P1575" s="25"/>
      <c r="S1575" s="25"/>
    </row>
    <row r="1576" spans="2:19" ht="24">
      <c r="B1576" s="25"/>
      <c r="E1576" s="25"/>
      <c r="H1576" s="25"/>
      <c r="L1576" s="25"/>
      <c r="P1576" s="25"/>
      <c r="S1576" s="25"/>
    </row>
    <row r="1577" spans="2:19" ht="24">
      <c r="B1577" s="25"/>
      <c r="E1577" s="25"/>
      <c r="H1577" s="25"/>
      <c r="L1577" s="25"/>
      <c r="P1577" s="25"/>
      <c r="S1577" s="25"/>
    </row>
    <row r="1578" spans="2:19" ht="24">
      <c r="B1578" s="25"/>
      <c r="E1578" s="25"/>
      <c r="H1578" s="25"/>
      <c r="L1578" s="25"/>
      <c r="P1578" s="25"/>
      <c r="S1578" s="25"/>
    </row>
    <row r="1579" spans="2:19" ht="24">
      <c r="B1579" s="25"/>
      <c r="E1579" s="25"/>
      <c r="H1579" s="25"/>
      <c r="L1579" s="25"/>
      <c r="P1579" s="25"/>
      <c r="S1579" s="25"/>
    </row>
    <row r="1580" spans="2:19" ht="24">
      <c r="B1580" s="25"/>
      <c r="E1580" s="25"/>
      <c r="H1580" s="25"/>
      <c r="L1580" s="25"/>
      <c r="P1580" s="25"/>
      <c r="S1580" s="25"/>
    </row>
    <row r="1581" spans="2:19" ht="24">
      <c r="B1581" s="25"/>
      <c r="E1581" s="25"/>
      <c r="H1581" s="25"/>
      <c r="L1581" s="25"/>
      <c r="P1581" s="25"/>
      <c r="S1581" s="25"/>
    </row>
    <row r="1582" spans="2:19" ht="24">
      <c r="B1582" s="25"/>
      <c r="E1582" s="25"/>
      <c r="H1582" s="25"/>
      <c r="L1582" s="25"/>
      <c r="P1582" s="25"/>
      <c r="S1582" s="25"/>
    </row>
    <row r="1583" spans="2:19" ht="24">
      <c r="B1583" s="25"/>
      <c r="E1583" s="25"/>
      <c r="H1583" s="25"/>
      <c r="L1583" s="25"/>
      <c r="P1583" s="25"/>
      <c r="S1583" s="25"/>
    </row>
    <row r="1584" spans="2:19" ht="24">
      <c r="B1584" s="25"/>
      <c r="E1584" s="25"/>
      <c r="H1584" s="25"/>
      <c r="L1584" s="25"/>
      <c r="P1584" s="25"/>
      <c r="S1584" s="25"/>
    </row>
    <row r="1585" spans="2:19" ht="24">
      <c r="B1585" s="25"/>
      <c r="E1585" s="25"/>
      <c r="H1585" s="25"/>
      <c r="L1585" s="25"/>
      <c r="P1585" s="25"/>
      <c r="S1585" s="25"/>
    </row>
    <row r="1586" spans="2:19" ht="24">
      <c r="B1586" s="25"/>
      <c r="E1586" s="25"/>
      <c r="H1586" s="25"/>
      <c r="L1586" s="25"/>
      <c r="P1586" s="25"/>
      <c r="S1586" s="25"/>
    </row>
    <row r="1587" spans="2:19" ht="24">
      <c r="B1587" s="25"/>
      <c r="E1587" s="25"/>
      <c r="H1587" s="25"/>
      <c r="L1587" s="25"/>
      <c r="P1587" s="25"/>
      <c r="S1587" s="25"/>
    </row>
    <row r="1588" spans="2:19" ht="24">
      <c r="B1588" s="25"/>
      <c r="E1588" s="25"/>
      <c r="H1588" s="25"/>
      <c r="L1588" s="25"/>
      <c r="P1588" s="25"/>
      <c r="S1588" s="25"/>
    </row>
    <row r="1589" spans="2:19" ht="24">
      <c r="B1589" s="25"/>
      <c r="E1589" s="25"/>
      <c r="H1589" s="25"/>
      <c r="L1589" s="25"/>
      <c r="P1589" s="25"/>
      <c r="S1589" s="25"/>
    </row>
    <row r="1590" spans="2:19" ht="24">
      <c r="B1590" s="25"/>
      <c r="E1590" s="25"/>
      <c r="H1590" s="25"/>
      <c r="L1590" s="25"/>
      <c r="P1590" s="25"/>
      <c r="S1590" s="25"/>
    </row>
    <row r="1591" spans="2:19" ht="24">
      <c r="B1591" s="25"/>
      <c r="E1591" s="25"/>
      <c r="H1591" s="25"/>
      <c r="L1591" s="25"/>
      <c r="P1591" s="25"/>
      <c r="S1591" s="25"/>
    </row>
    <row r="1592" spans="2:19" ht="24">
      <c r="B1592" s="25"/>
      <c r="E1592" s="25"/>
      <c r="H1592" s="25"/>
      <c r="L1592" s="25"/>
      <c r="P1592" s="25"/>
      <c r="S1592" s="25"/>
    </row>
    <row r="1593" spans="2:19" ht="24">
      <c r="B1593" s="25"/>
      <c r="E1593" s="25"/>
      <c r="H1593" s="25"/>
      <c r="L1593" s="25"/>
      <c r="P1593" s="25"/>
      <c r="S1593" s="25"/>
    </row>
    <row r="1594" spans="2:19" ht="24">
      <c r="B1594" s="25"/>
      <c r="E1594" s="25"/>
      <c r="H1594" s="25"/>
      <c r="L1594" s="25"/>
      <c r="P1594" s="25"/>
      <c r="S1594" s="25"/>
    </row>
    <row r="1595" spans="2:19" ht="24">
      <c r="B1595" s="25"/>
      <c r="E1595" s="25"/>
      <c r="H1595" s="25"/>
      <c r="L1595" s="25"/>
      <c r="P1595" s="25"/>
      <c r="S1595" s="25"/>
    </row>
    <row r="1596" spans="2:19" ht="24">
      <c r="B1596" s="25"/>
      <c r="E1596" s="25"/>
      <c r="H1596" s="25"/>
      <c r="L1596" s="25"/>
      <c r="P1596" s="25"/>
      <c r="S1596" s="25"/>
    </row>
    <row r="1597" spans="2:19" ht="24">
      <c r="B1597" s="25"/>
      <c r="E1597" s="25"/>
      <c r="H1597" s="25"/>
      <c r="L1597" s="25"/>
      <c r="P1597" s="25"/>
      <c r="S1597" s="25"/>
    </row>
    <row r="1598" spans="2:19" ht="24">
      <c r="B1598" s="25"/>
      <c r="E1598" s="25"/>
      <c r="H1598" s="25"/>
      <c r="L1598" s="25"/>
      <c r="P1598" s="25"/>
      <c r="S1598" s="25"/>
    </row>
    <row r="1599" spans="2:19" ht="24">
      <c r="B1599" s="25"/>
      <c r="E1599" s="25"/>
      <c r="H1599" s="25"/>
      <c r="L1599" s="25"/>
      <c r="P1599" s="25"/>
      <c r="S1599" s="25"/>
    </row>
    <row r="1600" spans="2:19" ht="24">
      <c r="B1600" s="25"/>
      <c r="E1600" s="25"/>
      <c r="H1600" s="25"/>
      <c r="L1600" s="25"/>
      <c r="P1600" s="25"/>
      <c r="S1600" s="25"/>
    </row>
    <row r="1601" spans="2:19" ht="24">
      <c r="B1601" s="25"/>
      <c r="E1601" s="25"/>
      <c r="H1601" s="25"/>
      <c r="L1601" s="25"/>
      <c r="P1601" s="25"/>
      <c r="S1601" s="25"/>
    </row>
    <row r="1602" spans="2:19" ht="24">
      <c r="B1602" s="25"/>
      <c r="E1602" s="25"/>
      <c r="H1602" s="25"/>
      <c r="L1602" s="25"/>
      <c r="P1602" s="25"/>
      <c r="S1602" s="25"/>
    </row>
    <row r="1603" spans="2:19" ht="24">
      <c r="B1603" s="25"/>
      <c r="E1603" s="25"/>
      <c r="H1603" s="25"/>
      <c r="L1603" s="25"/>
      <c r="P1603" s="25"/>
      <c r="S1603" s="25"/>
    </row>
    <row r="1604" spans="2:19" ht="24">
      <c r="B1604" s="25"/>
      <c r="E1604" s="25"/>
      <c r="H1604" s="25"/>
      <c r="L1604" s="25"/>
      <c r="P1604" s="25"/>
      <c r="S1604" s="25"/>
    </row>
    <row r="1605" spans="2:19" ht="24">
      <c r="B1605" s="25"/>
      <c r="E1605" s="25"/>
      <c r="H1605" s="25"/>
      <c r="L1605" s="25"/>
      <c r="P1605" s="25"/>
      <c r="S1605" s="25"/>
    </row>
    <row r="1606" spans="2:19" ht="24">
      <c r="B1606" s="25"/>
      <c r="E1606" s="25"/>
      <c r="H1606" s="25"/>
      <c r="L1606" s="25"/>
      <c r="P1606" s="25"/>
      <c r="S1606" s="25"/>
    </row>
    <row r="1607" spans="2:19" ht="24">
      <c r="B1607" s="25"/>
      <c r="E1607" s="25"/>
      <c r="H1607" s="25"/>
      <c r="L1607" s="25"/>
      <c r="P1607" s="25"/>
      <c r="S1607" s="25"/>
    </row>
    <row r="1608" spans="2:19" ht="24">
      <c r="B1608" s="25"/>
      <c r="E1608" s="25"/>
      <c r="H1608" s="25"/>
      <c r="L1608" s="25"/>
      <c r="P1608" s="25"/>
      <c r="S1608" s="25"/>
    </row>
    <row r="1609" spans="2:19" ht="24">
      <c r="B1609" s="25"/>
      <c r="E1609" s="25"/>
      <c r="H1609" s="25"/>
      <c r="L1609" s="25"/>
      <c r="P1609" s="25"/>
      <c r="S1609" s="25"/>
    </row>
    <row r="1610" spans="2:19" ht="24">
      <c r="B1610" s="25"/>
      <c r="E1610" s="25"/>
      <c r="H1610" s="25"/>
      <c r="L1610" s="25"/>
      <c r="P1610" s="25"/>
      <c r="S1610" s="25"/>
    </row>
    <row r="1611" spans="2:19" ht="24">
      <c r="B1611" s="25"/>
      <c r="E1611" s="25"/>
      <c r="H1611" s="25"/>
      <c r="L1611" s="25"/>
      <c r="P1611" s="25"/>
      <c r="S1611" s="25"/>
    </row>
    <row r="1612" spans="2:19" ht="24">
      <c r="B1612" s="25"/>
      <c r="E1612" s="25"/>
      <c r="H1612" s="25"/>
      <c r="L1612" s="25"/>
      <c r="P1612" s="25"/>
      <c r="S1612" s="25"/>
    </row>
    <row r="1613" spans="2:19" ht="24">
      <c r="B1613" s="25"/>
      <c r="E1613" s="25"/>
      <c r="H1613" s="25"/>
      <c r="L1613" s="25"/>
      <c r="P1613" s="25"/>
      <c r="S1613" s="25"/>
    </row>
    <row r="1614" spans="2:19" ht="24">
      <c r="B1614" s="25"/>
      <c r="E1614" s="25"/>
      <c r="H1614" s="25"/>
      <c r="L1614" s="25"/>
      <c r="P1614" s="25"/>
      <c r="S1614" s="25"/>
    </row>
    <row r="1615" spans="2:19" ht="24">
      <c r="B1615" s="25"/>
      <c r="E1615" s="25"/>
      <c r="H1615" s="25"/>
      <c r="L1615" s="25"/>
      <c r="P1615" s="25"/>
      <c r="S1615" s="25"/>
    </row>
    <row r="1616" spans="2:19" ht="24">
      <c r="B1616" s="25"/>
      <c r="E1616" s="25"/>
      <c r="H1616" s="25"/>
      <c r="L1616" s="25"/>
      <c r="P1616" s="25"/>
      <c r="S1616" s="25"/>
    </row>
    <row r="1617" spans="2:19" ht="24">
      <c r="B1617" s="25"/>
      <c r="E1617" s="25"/>
      <c r="H1617" s="25"/>
      <c r="L1617" s="25"/>
      <c r="P1617" s="25"/>
      <c r="S1617" s="25"/>
    </row>
    <row r="1618" spans="2:19" ht="24">
      <c r="B1618" s="25"/>
      <c r="E1618" s="25"/>
      <c r="H1618" s="25"/>
      <c r="L1618" s="25"/>
      <c r="P1618" s="25"/>
      <c r="S1618" s="25"/>
    </row>
    <row r="1619" spans="2:19" ht="24">
      <c r="B1619" s="25"/>
      <c r="E1619" s="25"/>
      <c r="H1619" s="25"/>
      <c r="L1619" s="25"/>
      <c r="P1619" s="25"/>
      <c r="S1619" s="25"/>
    </row>
    <row r="1620" spans="2:19" ht="24">
      <c r="B1620" s="25"/>
      <c r="E1620" s="25"/>
      <c r="H1620" s="25"/>
      <c r="L1620" s="25"/>
      <c r="P1620" s="25"/>
      <c r="S1620" s="25"/>
    </row>
    <row r="1621" spans="2:19" ht="24">
      <c r="B1621" s="25"/>
      <c r="E1621" s="25"/>
      <c r="H1621" s="25"/>
      <c r="L1621" s="25"/>
      <c r="P1621" s="25"/>
      <c r="S1621" s="25"/>
    </row>
    <row r="1622" spans="2:19" ht="24">
      <c r="B1622" s="25"/>
      <c r="E1622" s="25"/>
      <c r="H1622" s="25"/>
      <c r="L1622" s="25"/>
      <c r="P1622" s="25"/>
      <c r="S1622" s="25"/>
    </row>
    <row r="1623" spans="2:19" ht="24">
      <c r="B1623" s="25"/>
      <c r="E1623" s="25"/>
      <c r="H1623" s="25"/>
      <c r="L1623" s="25"/>
      <c r="P1623" s="25"/>
      <c r="S1623" s="25"/>
    </row>
    <row r="1624" spans="2:19" ht="24">
      <c r="B1624" s="25"/>
      <c r="E1624" s="25"/>
      <c r="H1624" s="25"/>
      <c r="L1624" s="25"/>
      <c r="P1624" s="25"/>
      <c r="S1624" s="25"/>
    </row>
    <row r="1625" spans="2:19" ht="24">
      <c r="B1625" s="25"/>
      <c r="E1625" s="25"/>
      <c r="H1625" s="25"/>
      <c r="L1625" s="25"/>
      <c r="P1625" s="25"/>
      <c r="S1625" s="25"/>
    </row>
    <row r="1626" spans="2:19" ht="24">
      <c r="B1626" s="25"/>
      <c r="E1626" s="25"/>
      <c r="H1626" s="25"/>
      <c r="L1626" s="25"/>
      <c r="P1626" s="25"/>
      <c r="S1626" s="25"/>
    </row>
    <row r="1627" spans="2:19" ht="24">
      <c r="B1627" s="25"/>
      <c r="E1627" s="25"/>
      <c r="H1627" s="25"/>
      <c r="L1627" s="25"/>
      <c r="P1627" s="25"/>
      <c r="S1627" s="25"/>
    </row>
    <row r="1628" spans="2:19" ht="24">
      <c r="B1628" s="25"/>
      <c r="E1628" s="25"/>
      <c r="H1628" s="25"/>
      <c r="L1628" s="25"/>
      <c r="P1628" s="25"/>
      <c r="S1628" s="25"/>
    </row>
    <row r="1629" spans="2:19" ht="24">
      <c r="B1629" s="25"/>
      <c r="E1629" s="25"/>
      <c r="H1629" s="25"/>
      <c r="L1629" s="25"/>
      <c r="P1629" s="25"/>
      <c r="S1629" s="25"/>
    </row>
    <row r="1630" spans="2:19" ht="24">
      <c r="B1630" s="25"/>
      <c r="E1630" s="25"/>
      <c r="H1630" s="25"/>
      <c r="L1630" s="25"/>
      <c r="P1630" s="25"/>
      <c r="S1630" s="25"/>
    </row>
    <row r="1631" spans="2:19" ht="24">
      <c r="B1631" s="25"/>
      <c r="E1631" s="25"/>
      <c r="H1631" s="25"/>
      <c r="L1631" s="25"/>
      <c r="P1631" s="25"/>
      <c r="S1631" s="25"/>
    </row>
    <row r="1632" spans="2:19" ht="24">
      <c r="B1632" s="25"/>
      <c r="E1632" s="25"/>
      <c r="H1632" s="25"/>
      <c r="L1632" s="25"/>
      <c r="P1632" s="25"/>
      <c r="S1632" s="25"/>
    </row>
    <row r="1633" spans="2:19" ht="24">
      <c r="B1633" s="25"/>
      <c r="E1633" s="25"/>
      <c r="H1633" s="25"/>
      <c r="L1633" s="25"/>
      <c r="P1633" s="25"/>
      <c r="S1633" s="25"/>
    </row>
    <row r="1634" spans="2:19" ht="24">
      <c r="B1634" s="25"/>
      <c r="E1634" s="25"/>
      <c r="H1634" s="25"/>
      <c r="L1634" s="25"/>
      <c r="P1634" s="25"/>
      <c r="S1634" s="25"/>
    </row>
    <row r="1635" spans="2:19" ht="24">
      <c r="B1635" s="25"/>
      <c r="E1635" s="25"/>
      <c r="H1635" s="25"/>
      <c r="L1635" s="25"/>
      <c r="P1635" s="25"/>
      <c r="S1635" s="25"/>
    </row>
    <row r="1636" spans="2:19" ht="24">
      <c r="B1636" s="25"/>
      <c r="E1636" s="25"/>
      <c r="H1636" s="25"/>
      <c r="L1636" s="25"/>
      <c r="P1636" s="25"/>
      <c r="S1636" s="25"/>
    </row>
    <row r="1637" spans="2:19" ht="24">
      <c r="B1637" s="25"/>
      <c r="E1637" s="25"/>
      <c r="H1637" s="25"/>
      <c r="L1637" s="25"/>
      <c r="P1637" s="25"/>
      <c r="S1637" s="25"/>
    </row>
    <row r="1638" spans="2:19" ht="24">
      <c r="B1638" s="25"/>
      <c r="E1638" s="25"/>
      <c r="H1638" s="25"/>
      <c r="L1638" s="25"/>
      <c r="P1638" s="25"/>
      <c r="S1638" s="25"/>
    </row>
    <row r="1639" spans="2:19" ht="24">
      <c r="B1639" s="25"/>
      <c r="E1639" s="25"/>
      <c r="H1639" s="25"/>
      <c r="L1639" s="25"/>
      <c r="P1639" s="25"/>
      <c r="S1639" s="25"/>
    </row>
    <row r="1640" spans="2:19" ht="24">
      <c r="B1640" s="25"/>
      <c r="E1640" s="25"/>
      <c r="H1640" s="25"/>
      <c r="L1640" s="25"/>
      <c r="P1640" s="25"/>
      <c r="S1640" s="25"/>
    </row>
    <row r="1641" spans="2:19" ht="24">
      <c r="B1641" s="25"/>
      <c r="E1641" s="25"/>
      <c r="H1641" s="25"/>
      <c r="L1641" s="25"/>
      <c r="P1641" s="25"/>
      <c r="S1641" s="25"/>
    </row>
    <row r="1642" spans="2:19" ht="24">
      <c r="B1642" s="25"/>
      <c r="E1642" s="25"/>
      <c r="H1642" s="25"/>
      <c r="L1642" s="25"/>
      <c r="P1642" s="25"/>
      <c r="S1642" s="25"/>
    </row>
    <row r="1643" spans="2:19" ht="24">
      <c r="B1643" s="25"/>
      <c r="E1643" s="25"/>
      <c r="H1643" s="25"/>
      <c r="L1643" s="25"/>
      <c r="P1643" s="25"/>
      <c r="S1643" s="25"/>
    </row>
    <row r="1644" spans="2:19" ht="24">
      <c r="B1644" s="25"/>
      <c r="E1644" s="25"/>
      <c r="H1644" s="25"/>
      <c r="L1644" s="25"/>
      <c r="P1644" s="25"/>
      <c r="S1644" s="25"/>
    </row>
    <row r="1645" spans="2:19" ht="24">
      <c r="B1645" s="25"/>
      <c r="E1645" s="25"/>
      <c r="H1645" s="25"/>
      <c r="L1645" s="25"/>
      <c r="P1645" s="25"/>
      <c r="S1645" s="25"/>
    </row>
    <row r="1646" spans="2:19" ht="24">
      <c r="B1646" s="25"/>
      <c r="E1646" s="25"/>
      <c r="H1646" s="25"/>
      <c r="L1646" s="25"/>
      <c r="P1646" s="25"/>
      <c r="S1646" s="25"/>
    </row>
    <row r="1647" spans="2:19" ht="24">
      <c r="B1647" s="25"/>
      <c r="E1647" s="25"/>
      <c r="H1647" s="25"/>
      <c r="L1647" s="25"/>
      <c r="P1647" s="25"/>
      <c r="S1647" s="25"/>
    </row>
    <row r="1648" spans="2:19" ht="24">
      <c r="B1648" s="25"/>
      <c r="E1648" s="25"/>
      <c r="H1648" s="25"/>
      <c r="L1648" s="25"/>
      <c r="P1648" s="25"/>
      <c r="S1648" s="25"/>
    </row>
    <row r="1649" spans="2:19" ht="24">
      <c r="B1649" s="25"/>
      <c r="E1649" s="25"/>
      <c r="H1649" s="25"/>
      <c r="L1649" s="25"/>
      <c r="P1649" s="25"/>
      <c r="S1649" s="25"/>
    </row>
    <row r="1650" spans="2:19" ht="24">
      <c r="B1650" s="25"/>
      <c r="E1650" s="25"/>
      <c r="H1650" s="25"/>
      <c r="L1650" s="25"/>
      <c r="P1650" s="25"/>
      <c r="S1650" s="25"/>
    </row>
    <row r="1651" spans="2:19" ht="24">
      <c r="B1651" s="25"/>
      <c r="E1651" s="25"/>
      <c r="H1651" s="25"/>
      <c r="L1651" s="25"/>
      <c r="P1651" s="25"/>
      <c r="S1651" s="25"/>
    </row>
    <row r="1652" spans="2:19" ht="24">
      <c r="B1652" s="25"/>
      <c r="E1652" s="25"/>
      <c r="H1652" s="25"/>
      <c r="L1652" s="25"/>
      <c r="P1652" s="25"/>
      <c r="S1652" s="25"/>
    </row>
    <row r="1653" spans="2:19" ht="24">
      <c r="B1653" s="25"/>
      <c r="E1653" s="25"/>
      <c r="H1653" s="25"/>
      <c r="L1653" s="25"/>
      <c r="P1653" s="25"/>
      <c r="S1653" s="25"/>
    </row>
    <row r="1654" spans="2:19" ht="24">
      <c r="B1654" s="25"/>
      <c r="E1654" s="25"/>
      <c r="H1654" s="25"/>
      <c r="L1654" s="25"/>
      <c r="P1654" s="25"/>
      <c r="S1654" s="25"/>
    </row>
    <row r="1655" spans="2:19" ht="24">
      <c r="B1655" s="25"/>
      <c r="E1655" s="25"/>
      <c r="H1655" s="25"/>
      <c r="L1655" s="25"/>
      <c r="P1655" s="25"/>
      <c r="S1655" s="25"/>
    </row>
    <row r="1656" spans="2:19" ht="24">
      <c r="B1656" s="25"/>
      <c r="E1656" s="25"/>
      <c r="H1656" s="25"/>
      <c r="L1656" s="25"/>
      <c r="P1656" s="25"/>
      <c r="S1656" s="25"/>
    </row>
    <row r="1657" spans="2:19" ht="24">
      <c r="B1657" s="25"/>
      <c r="E1657" s="25"/>
      <c r="H1657" s="25"/>
      <c r="L1657" s="25"/>
      <c r="P1657" s="25"/>
      <c r="S1657" s="25"/>
    </row>
    <row r="1658" spans="2:19" ht="24">
      <c r="B1658" s="25"/>
      <c r="E1658" s="25"/>
      <c r="H1658" s="25"/>
      <c r="L1658" s="25"/>
      <c r="P1658" s="25"/>
      <c r="S1658" s="25"/>
    </row>
    <row r="1659" spans="2:19" ht="24">
      <c r="B1659" s="25"/>
      <c r="E1659" s="25"/>
      <c r="H1659" s="25"/>
      <c r="L1659" s="25"/>
      <c r="P1659" s="25"/>
      <c r="S1659" s="25"/>
    </row>
    <row r="1660" spans="2:19" ht="24">
      <c r="B1660" s="25"/>
      <c r="E1660" s="25"/>
      <c r="H1660" s="25"/>
      <c r="L1660" s="25"/>
      <c r="P1660" s="25"/>
      <c r="S1660" s="25"/>
    </row>
    <row r="1661" spans="2:19" ht="24">
      <c r="B1661" s="25"/>
      <c r="E1661" s="25"/>
      <c r="H1661" s="25"/>
      <c r="L1661" s="25"/>
      <c r="P1661" s="25"/>
      <c r="S1661" s="25"/>
    </row>
    <row r="1662" spans="2:19" ht="24">
      <c r="B1662" s="25"/>
      <c r="E1662" s="25"/>
      <c r="H1662" s="25"/>
      <c r="L1662" s="25"/>
      <c r="P1662" s="25"/>
      <c r="S1662" s="25"/>
    </row>
    <row r="1663" spans="2:19" ht="24">
      <c r="B1663" s="25"/>
      <c r="E1663" s="25"/>
      <c r="H1663" s="25"/>
      <c r="L1663" s="25"/>
      <c r="P1663" s="25"/>
      <c r="S1663" s="25"/>
    </row>
    <row r="1664" spans="2:19" ht="24">
      <c r="B1664" s="25"/>
      <c r="E1664" s="25"/>
      <c r="H1664" s="25"/>
      <c r="L1664" s="25"/>
      <c r="P1664" s="25"/>
      <c r="S1664" s="25"/>
    </row>
    <row r="1665" spans="2:19" ht="24">
      <c r="B1665" s="25"/>
      <c r="E1665" s="25"/>
      <c r="H1665" s="25"/>
      <c r="L1665" s="25"/>
      <c r="P1665" s="25"/>
      <c r="S1665" s="25"/>
    </row>
    <row r="1666" spans="2:19" ht="24">
      <c r="B1666" s="25"/>
      <c r="E1666" s="25"/>
      <c r="H1666" s="25"/>
      <c r="L1666" s="25"/>
      <c r="P1666" s="25"/>
      <c r="S1666" s="25"/>
    </row>
    <row r="1667" spans="2:19" ht="24">
      <c r="B1667" s="25"/>
      <c r="E1667" s="25"/>
      <c r="H1667" s="25"/>
      <c r="L1667" s="25"/>
      <c r="P1667" s="25"/>
      <c r="S1667" s="25"/>
    </row>
    <row r="1668" spans="2:19" ht="24">
      <c r="B1668" s="25"/>
      <c r="E1668" s="25"/>
      <c r="H1668" s="25"/>
      <c r="L1668" s="25"/>
      <c r="P1668" s="25"/>
      <c r="S1668" s="25"/>
    </row>
    <row r="1669" spans="2:19" ht="24">
      <c r="B1669" s="25"/>
      <c r="E1669" s="25"/>
      <c r="H1669" s="25"/>
      <c r="L1669" s="25"/>
      <c r="P1669" s="25"/>
      <c r="S1669" s="25"/>
    </row>
    <row r="1670" spans="2:19" ht="24">
      <c r="B1670" s="25"/>
      <c r="E1670" s="25"/>
      <c r="H1670" s="25"/>
      <c r="L1670" s="25"/>
      <c r="P1670" s="25"/>
      <c r="S1670" s="25"/>
    </row>
    <row r="1671" spans="2:19" ht="24">
      <c r="B1671" s="25"/>
      <c r="E1671" s="25"/>
      <c r="H1671" s="25"/>
      <c r="L1671" s="25"/>
      <c r="P1671" s="25"/>
      <c r="S1671" s="25"/>
    </row>
    <row r="1672" spans="2:19" ht="24">
      <c r="B1672" s="25"/>
      <c r="E1672" s="25"/>
      <c r="H1672" s="25"/>
      <c r="L1672" s="25"/>
      <c r="P1672" s="25"/>
      <c r="S1672" s="25"/>
    </row>
    <row r="1673" spans="2:19" ht="24">
      <c r="B1673" s="25"/>
      <c r="E1673" s="25"/>
      <c r="H1673" s="25"/>
      <c r="L1673" s="25"/>
      <c r="P1673" s="25"/>
      <c r="S1673" s="25"/>
    </row>
    <row r="1674" spans="2:19" ht="24">
      <c r="B1674" s="25"/>
      <c r="E1674" s="25"/>
      <c r="H1674" s="25"/>
      <c r="L1674" s="25"/>
      <c r="P1674" s="25"/>
      <c r="S1674" s="25"/>
    </row>
    <row r="1675" spans="2:19" ht="24">
      <c r="B1675" s="25"/>
      <c r="E1675" s="25"/>
      <c r="H1675" s="25"/>
      <c r="L1675" s="25"/>
      <c r="P1675" s="25"/>
      <c r="S1675" s="25"/>
    </row>
    <row r="1676" spans="2:19" ht="24">
      <c r="B1676" s="25"/>
      <c r="E1676" s="25"/>
      <c r="H1676" s="25"/>
      <c r="L1676" s="25"/>
      <c r="P1676" s="25"/>
      <c r="S1676" s="25"/>
    </row>
    <row r="1677" spans="2:19" ht="24">
      <c r="B1677" s="25"/>
      <c r="E1677" s="25"/>
      <c r="H1677" s="25"/>
      <c r="L1677" s="25"/>
      <c r="P1677" s="25"/>
      <c r="S1677" s="25"/>
    </row>
    <row r="1678" spans="2:19" ht="24">
      <c r="B1678" s="25"/>
      <c r="E1678" s="25"/>
      <c r="H1678" s="25"/>
      <c r="L1678" s="25"/>
      <c r="P1678" s="25"/>
      <c r="S1678" s="25"/>
    </row>
    <row r="1679" spans="2:19" ht="24">
      <c r="B1679" s="25"/>
      <c r="E1679" s="25"/>
      <c r="H1679" s="25"/>
      <c r="L1679" s="25"/>
      <c r="P1679" s="25"/>
      <c r="S1679" s="25"/>
    </row>
    <row r="1680" spans="2:19" ht="24">
      <c r="B1680" s="25"/>
      <c r="E1680" s="25"/>
      <c r="H1680" s="25"/>
      <c r="L1680" s="25"/>
      <c r="P1680" s="25"/>
      <c r="S1680" s="25"/>
    </row>
    <row r="1681" spans="2:19" ht="24">
      <c r="B1681" s="25"/>
      <c r="E1681" s="25"/>
      <c r="H1681" s="25"/>
      <c r="L1681" s="25"/>
      <c r="P1681" s="25"/>
      <c r="S1681" s="25"/>
    </row>
    <row r="1682" spans="2:19" ht="24">
      <c r="B1682" s="25"/>
      <c r="E1682" s="25"/>
      <c r="H1682" s="25"/>
      <c r="L1682" s="25"/>
      <c r="P1682" s="25"/>
      <c r="S1682" s="25"/>
    </row>
    <row r="1683" spans="2:19" ht="24">
      <c r="B1683" s="25"/>
      <c r="E1683" s="25"/>
      <c r="H1683" s="25"/>
      <c r="L1683" s="25"/>
      <c r="P1683" s="25"/>
      <c r="S1683" s="25"/>
    </row>
    <row r="1684" spans="2:19" ht="24">
      <c r="B1684" s="25"/>
      <c r="E1684" s="25"/>
      <c r="H1684" s="25"/>
      <c r="L1684" s="25"/>
      <c r="P1684" s="25"/>
      <c r="S1684" s="25"/>
    </row>
    <row r="1685" spans="2:19" ht="24">
      <c r="B1685" s="25"/>
      <c r="E1685" s="25"/>
      <c r="H1685" s="25"/>
      <c r="L1685" s="25"/>
      <c r="P1685" s="25"/>
      <c r="S1685" s="25"/>
    </row>
    <row r="1686" spans="2:19" ht="24">
      <c r="B1686" s="25"/>
      <c r="E1686" s="25"/>
      <c r="H1686" s="25"/>
      <c r="L1686" s="25"/>
      <c r="P1686" s="25"/>
      <c r="S1686" s="25"/>
    </row>
    <row r="1687" spans="2:19" ht="24">
      <c r="B1687" s="25"/>
      <c r="E1687" s="25"/>
      <c r="H1687" s="25"/>
      <c r="L1687" s="25"/>
      <c r="P1687" s="25"/>
      <c r="S1687" s="25"/>
    </row>
    <row r="1688" spans="2:19" ht="24">
      <c r="B1688" s="25"/>
      <c r="E1688" s="25"/>
      <c r="H1688" s="25"/>
      <c r="L1688" s="25"/>
      <c r="P1688" s="25"/>
      <c r="S1688" s="25"/>
    </row>
    <row r="1689" spans="2:19" ht="24">
      <c r="B1689" s="25"/>
      <c r="E1689" s="25"/>
      <c r="H1689" s="25"/>
      <c r="L1689" s="25"/>
      <c r="P1689" s="25"/>
      <c r="S1689" s="25"/>
    </row>
    <row r="1690" spans="2:19" ht="24">
      <c r="B1690" s="25"/>
      <c r="E1690" s="25"/>
      <c r="H1690" s="25"/>
      <c r="L1690" s="25"/>
      <c r="P1690" s="25"/>
      <c r="S1690" s="25"/>
    </row>
    <row r="1691" spans="2:19" ht="24">
      <c r="B1691" s="25"/>
      <c r="E1691" s="25"/>
      <c r="H1691" s="25"/>
      <c r="L1691" s="25"/>
      <c r="P1691" s="25"/>
      <c r="S1691" s="25"/>
    </row>
    <row r="1692" spans="2:19" ht="24">
      <c r="B1692" s="25"/>
      <c r="E1692" s="25"/>
      <c r="H1692" s="25"/>
      <c r="L1692" s="25"/>
      <c r="P1692" s="25"/>
      <c r="S1692" s="25"/>
    </row>
    <row r="1693" spans="2:19" ht="24">
      <c r="B1693" s="25"/>
      <c r="E1693" s="25"/>
      <c r="H1693" s="25"/>
      <c r="L1693" s="25"/>
      <c r="P1693" s="25"/>
      <c r="S1693" s="25"/>
    </row>
    <row r="1694" spans="2:19" ht="24">
      <c r="B1694" s="25"/>
      <c r="E1694" s="25"/>
      <c r="H1694" s="25"/>
      <c r="L1694" s="25"/>
      <c r="P1694" s="25"/>
      <c r="S1694" s="25"/>
    </row>
    <row r="1695" spans="2:19" ht="24">
      <c r="B1695" s="25"/>
      <c r="E1695" s="25"/>
      <c r="H1695" s="25"/>
      <c r="L1695" s="25"/>
      <c r="P1695" s="25"/>
      <c r="S1695" s="25"/>
    </row>
    <row r="1696" spans="2:19" ht="24">
      <c r="B1696" s="25"/>
      <c r="E1696" s="25"/>
      <c r="H1696" s="25"/>
      <c r="L1696" s="25"/>
      <c r="P1696" s="25"/>
      <c r="S1696" s="25"/>
    </row>
    <row r="1697" spans="2:19" ht="24">
      <c r="B1697" s="25"/>
      <c r="E1697" s="25"/>
      <c r="H1697" s="25"/>
      <c r="L1697" s="25"/>
      <c r="P1697" s="25"/>
      <c r="S1697" s="25"/>
    </row>
    <row r="1698" spans="2:19" ht="24">
      <c r="B1698" s="25"/>
      <c r="E1698" s="25"/>
      <c r="H1698" s="25"/>
      <c r="L1698" s="25"/>
      <c r="P1698" s="25"/>
      <c r="S1698" s="25"/>
    </row>
    <row r="1699" spans="2:19" ht="24">
      <c r="B1699" s="25"/>
      <c r="E1699" s="25"/>
      <c r="H1699" s="25"/>
      <c r="L1699" s="25"/>
      <c r="P1699" s="25"/>
      <c r="S1699" s="25"/>
    </row>
    <row r="1700" spans="2:19" ht="24">
      <c r="B1700" s="25"/>
      <c r="E1700" s="25"/>
      <c r="H1700" s="25"/>
      <c r="L1700" s="25"/>
      <c r="P1700" s="25"/>
      <c r="S1700" s="25"/>
    </row>
    <row r="1701" spans="2:19" ht="24">
      <c r="B1701" s="25"/>
      <c r="E1701" s="25"/>
      <c r="H1701" s="25"/>
      <c r="L1701" s="25"/>
      <c r="P1701" s="25"/>
      <c r="S1701" s="25"/>
    </row>
    <row r="1702" spans="2:19" ht="24">
      <c r="B1702" s="25"/>
      <c r="E1702" s="25"/>
      <c r="H1702" s="25"/>
      <c r="L1702" s="25"/>
      <c r="P1702" s="25"/>
      <c r="S1702" s="25"/>
    </row>
    <row r="1703" spans="2:19" ht="24">
      <c r="B1703" s="25"/>
      <c r="E1703" s="25"/>
      <c r="H1703" s="25"/>
      <c r="L1703" s="25"/>
      <c r="P1703" s="25"/>
      <c r="S1703" s="25"/>
    </row>
    <row r="1704" spans="2:19" ht="24">
      <c r="B1704" s="25"/>
      <c r="E1704" s="25"/>
      <c r="H1704" s="25"/>
      <c r="L1704" s="25"/>
      <c r="P1704" s="25"/>
      <c r="S1704" s="25"/>
    </row>
    <row r="1705" spans="2:19" ht="24">
      <c r="B1705" s="25"/>
      <c r="E1705" s="25"/>
      <c r="H1705" s="25"/>
      <c r="L1705" s="25"/>
      <c r="P1705" s="25"/>
      <c r="S1705" s="25"/>
    </row>
    <row r="1706" spans="2:19" ht="24">
      <c r="B1706" s="25"/>
      <c r="E1706" s="25"/>
      <c r="H1706" s="25"/>
      <c r="L1706" s="25"/>
      <c r="P1706" s="25"/>
      <c r="S1706" s="25"/>
    </row>
    <row r="1707" spans="2:19" ht="24">
      <c r="B1707" s="25"/>
      <c r="E1707" s="25"/>
      <c r="H1707" s="25"/>
      <c r="L1707" s="25"/>
      <c r="P1707" s="25"/>
      <c r="S1707" s="25"/>
    </row>
    <row r="1708" spans="2:19" ht="24">
      <c r="B1708" s="25"/>
      <c r="E1708" s="25"/>
      <c r="H1708" s="25"/>
      <c r="L1708" s="25"/>
      <c r="P1708" s="25"/>
      <c r="S1708" s="25"/>
    </row>
    <row r="1709" spans="2:19" ht="24">
      <c r="B1709" s="25"/>
      <c r="E1709" s="25"/>
      <c r="H1709" s="25"/>
      <c r="L1709" s="25"/>
      <c r="P1709" s="25"/>
      <c r="S1709" s="25"/>
    </row>
    <row r="1710" spans="2:19" ht="24">
      <c r="B1710" s="25"/>
      <c r="E1710" s="25"/>
      <c r="H1710" s="25"/>
      <c r="L1710" s="25"/>
      <c r="P1710" s="25"/>
      <c r="S1710" s="25"/>
    </row>
    <row r="1711" spans="2:19" ht="24">
      <c r="B1711" s="25"/>
      <c r="E1711" s="25"/>
      <c r="H1711" s="25"/>
      <c r="L1711" s="25"/>
      <c r="P1711" s="25"/>
      <c r="S1711" s="25"/>
    </row>
    <row r="1712" spans="2:19" ht="24">
      <c r="B1712" s="25"/>
      <c r="E1712" s="25"/>
      <c r="H1712" s="25"/>
      <c r="L1712" s="25"/>
      <c r="P1712" s="25"/>
      <c r="S1712" s="25"/>
    </row>
    <row r="1713" spans="2:19" ht="24">
      <c r="B1713" s="25"/>
      <c r="E1713" s="25"/>
      <c r="H1713" s="25"/>
      <c r="L1713" s="25"/>
      <c r="P1713" s="25"/>
      <c r="S1713" s="25"/>
    </row>
    <row r="1714" spans="2:19" ht="24">
      <c r="B1714" s="25"/>
      <c r="E1714" s="25"/>
      <c r="H1714" s="25"/>
      <c r="L1714" s="25"/>
      <c r="P1714" s="25"/>
      <c r="S1714" s="25"/>
    </row>
    <row r="1715" spans="2:19" ht="24">
      <c r="B1715" s="25"/>
      <c r="E1715" s="25"/>
      <c r="H1715" s="25"/>
      <c r="L1715" s="25"/>
      <c r="P1715" s="25"/>
      <c r="S1715" s="25"/>
    </row>
    <row r="1716" spans="2:19" ht="24">
      <c r="B1716" s="25"/>
      <c r="E1716" s="25"/>
      <c r="H1716" s="25"/>
      <c r="L1716" s="25"/>
      <c r="P1716" s="25"/>
      <c r="S1716" s="25"/>
    </row>
    <row r="1717" spans="2:19" ht="24">
      <c r="B1717" s="25"/>
      <c r="E1717" s="25"/>
      <c r="H1717" s="25"/>
      <c r="L1717" s="25"/>
      <c r="P1717" s="25"/>
      <c r="S1717" s="25"/>
    </row>
    <row r="1718" spans="2:19" ht="24">
      <c r="B1718" s="25"/>
      <c r="E1718" s="25"/>
      <c r="H1718" s="25"/>
      <c r="L1718" s="25"/>
      <c r="P1718" s="25"/>
      <c r="S1718" s="25"/>
    </row>
    <row r="1719" spans="2:19" ht="24">
      <c r="B1719" s="25"/>
      <c r="E1719" s="25"/>
      <c r="H1719" s="25"/>
      <c r="L1719" s="25"/>
      <c r="P1719" s="25"/>
      <c r="S1719" s="25"/>
    </row>
    <row r="1720" spans="2:19" ht="24">
      <c r="B1720" s="25"/>
      <c r="E1720" s="25"/>
      <c r="H1720" s="25"/>
      <c r="L1720" s="25"/>
      <c r="P1720" s="25"/>
      <c r="S1720" s="25"/>
    </row>
    <row r="1721" spans="2:19" ht="24">
      <c r="B1721" s="25"/>
      <c r="E1721" s="25"/>
      <c r="H1721" s="25"/>
      <c r="L1721" s="25"/>
      <c r="P1721" s="25"/>
      <c r="S1721" s="25"/>
    </row>
    <row r="1722" spans="2:19" ht="24">
      <c r="B1722" s="25"/>
      <c r="E1722" s="25"/>
      <c r="H1722" s="25"/>
      <c r="L1722" s="25"/>
      <c r="P1722" s="25"/>
      <c r="S1722" s="25"/>
    </row>
    <row r="1723" spans="2:19" ht="24">
      <c r="B1723" s="25"/>
      <c r="E1723" s="25"/>
      <c r="H1723" s="25"/>
      <c r="L1723" s="25"/>
      <c r="P1723" s="25"/>
      <c r="S1723" s="25"/>
    </row>
    <row r="1724" spans="2:19" ht="24">
      <c r="B1724" s="25"/>
      <c r="E1724" s="25"/>
      <c r="H1724" s="25"/>
      <c r="L1724" s="25"/>
      <c r="P1724" s="25"/>
      <c r="S1724" s="25"/>
    </row>
    <row r="1725" spans="2:19" ht="24">
      <c r="B1725" s="25"/>
      <c r="E1725" s="25"/>
      <c r="H1725" s="25"/>
      <c r="L1725" s="25"/>
      <c r="P1725" s="25"/>
      <c r="S1725" s="25"/>
    </row>
    <row r="1726" spans="2:19" ht="24">
      <c r="B1726" s="25"/>
      <c r="E1726" s="25"/>
      <c r="H1726" s="25"/>
      <c r="L1726" s="25"/>
      <c r="P1726" s="25"/>
      <c r="S1726" s="25"/>
    </row>
    <row r="1727" spans="2:19" ht="24">
      <c r="B1727" s="25"/>
      <c r="E1727" s="25"/>
      <c r="H1727" s="25"/>
      <c r="L1727" s="25"/>
      <c r="P1727" s="25"/>
      <c r="S1727" s="25"/>
    </row>
    <row r="1728" spans="2:19" ht="24">
      <c r="B1728" s="25"/>
      <c r="E1728" s="25"/>
      <c r="H1728" s="25"/>
      <c r="L1728" s="25"/>
      <c r="P1728" s="25"/>
      <c r="S1728" s="25"/>
    </row>
    <row r="1729" spans="2:19" ht="24">
      <c r="B1729" s="25"/>
      <c r="E1729" s="25"/>
      <c r="H1729" s="25"/>
      <c r="L1729" s="25"/>
      <c r="P1729" s="25"/>
      <c r="S1729" s="25"/>
    </row>
    <row r="1730" spans="2:19" ht="24">
      <c r="B1730" s="25"/>
      <c r="E1730" s="25"/>
      <c r="H1730" s="25"/>
      <c r="L1730" s="25"/>
      <c r="P1730" s="25"/>
      <c r="S1730" s="25"/>
    </row>
    <row r="1731" spans="2:19" ht="24">
      <c r="B1731" s="25"/>
      <c r="E1731" s="25"/>
      <c r="H1731" s="25"/>
      <c r="L1731" s="25"/>
      <c r="P1731" s="25"/>
      <c r="S1731" s="25"/>
    </row>
    <row r="1732" spans="2:19" ht="24">
      <c r="B1732" s="25"/>
      <c r="E1732" s="25"/>
      <c r="H1732" s="25"/>
      <c r="L1732" s="25"/>
      <c r="P1732" s="25"/>
      <c r="S1732" s="25"/>
    </row>
    <row r="1733" spans="2:19" ht="24">
      <c r="B1733" s="25"/>
      <c r="E1733" s="25"/>
      <c r="H1733" s="25"/>
      <c r="L1733" s="25"/>
      <c r="P1733" s="25"/>
      <c r="S1733" s="25"/>
    </row>
    <row r="1734" spans="2:19" ht="24">
      <c r="B1734" s="25"/>
      <c r="E1734" s="25"/>
      <c r="H1734" s="25"/>
      <c r="L1734" s="25"/>
      <c r="P1734" s="25"/>
      <c r="S1734" s="25"/>
    </row>
    <row r="1735" spans="2:19" ht="24">
      <c r="B1735" s="25"/>
      <c r="E1735" s="25"/>
      <c r="H1735" s="25"/>
      <c r="L1735" s="25"/>
      <c r="P1735" s="25"/>
      <c r="S1735" s="25"/>
    </row>
    <row r="1736" spans="2:19" ht="24">
      <c r="B1736" s="25"/>
      <c r="E1736" s="25"/>
      <c r="H1736" s="25"/>
      <c r="L1736" s="25"/>
      <c r="P1736" s="25"/>
      <c r="S1736" s="25"/>
    </row>
    <row r="1737" spans="2:19" ht="24">
      <c r="B1737" s="25"/>
      <c r="E1737" s="25"/>
      <c r="H1737" s="25"/>
      <c r="L1737" s="25"/>
      <c r="P1737" s="25"/>
      <c r="S1737" s="25"/>
    </row>
    <row r="1738" spans="2:19" ht="24">
      <c r="B1738" s="25"/>
      <c r="E1738" s="25"/>
      <c r="H1738" s="25"/>
      <c r="L1738" s="25"/>
      <c r="P1738" s="25"/>
      <c r="S1738" s="25"/>
    </row>
    <row r="1739" spans="2:19" ht="24">
      <c r="B1739" s="25"/>
      <c r="E1739" s="25"/>
      <c r="H1739" s="25"/>
      <c r="L1739" s="25"/>
      <c r="P1739" s="25"/>
      <c r="S1739" s="25"/>
    </row>
    <row r="1740" spans="2:19" ht="24">
      <c r="B1740" s="25"/>
      <c r="E1740" s="25"/>
      <c r="H1740" s="25"/>
      <c r="L1740" s="25"/>
      <c r="P1740" s="25"/>
      <c r="S1740" s="25"/>
    </row>
    <row r="1741" spans="2:19" ht="24">
      <c r="B1741" s="25"/>
      <c r="E1741" s="25"/>
      <c r="H1741" s="25"/>
      <c r="L1741" s="25"/>
      <c r="P1741" s="25"/>
      <c r="S1741" s="25"/>
    </row>
    <row r="1742" spans="2:19" ht="24">
      <c r="B1742" s="25"/>
      <c r="E1742" s="25"/>
      <c r="H1742" s="25"/>
      <c r="L1742" s="25"/>
      <c r="P1742" s="25"/>
      <c r="S1742" s="25"/>
    </row>
    <row r="1743" spans="2:19" ht="24">
      <c r="B1743" s="25"/>
      <c r="E1743" s="25"/>
      <c r="H1743" s="25"/>
      <c r="L1743" s="25"/>
      <c r="P1743" s="25"/>
      <c r="S1743" s="25"/>
    </row>
    <row r="1744" spans="2:19" ht="24">
      <c r="B1744" s="25"/>
      <c r="E1744" s="25"/>
      <c r="H1744" s="25"/>
      <c r="L1744" s="25"/>
      <c r="P1744" s="25"/>
      <c r="S1744" s="25"/>
    </row>
    <row r="1745" spans="2:19" ht="24">
      <c r="B1745" s="25"/>
      <c r="E1745" s="25"/>
      <c r="H1745" s="25"/>
      <c r="L1745" s="25"/>
      <c r="P1745" s="25"/>
      <c r="S1745" s="25"/>
    </row>
    <row r="1746" spans="2:19" ht="24">
      <c r="B1746" s="25"/>
      <c r="E1746" s="25"/>
      <c r="H1746" s="25"/>
      <c r="L1746" s="25"/>
      <c r="P1746" s="25"/>
      <c r="S1746" s="25"/>
    </row>
    <row r="1747" spans="2:19" ht="24">
      <c r="B1747" s="25"/>
      <c r="E1747" s="25"/>
      <c r="H1747" s="25"/>
      <c r="L1747" s="25"/>
      <c r="P1747" s="25"/>
      <c r="S1747" s="25"/>
    </row>
    <row r="1748" spans="2:19" ht="24">
      <c r="B1748" s="25"/>
      <c r="E1748" s="25"/>
      <c r="H1748" s="25"/>
      <c r="L1748" s="25"/>
      <c r="P1748" s="25"/>
      <c r="S1748" s="25"/>
    </row>
    <row r="1749" spans="2:19" ht="24">
      <c r="B1749" s="25"/>
      <c r="E1749" s="25"/>
      <c r="H1749" s="25"/>
      <c r="L1749" s="25"/>
      <c r="P1749" s="25"/>
      <c r="S1749" s="25"/>
    </row>
    <row r="1750" spans="2:19" ht="24">
      <c r="B1750" s="25"/>
      <c r="E1750" s="25"/>
      <c r="H1750" s="25"/>
      <c r="L1750" s="25"/>
      <c r="P1750" s="25"/>
      <c r="S1750" s="25"/>
    </row>
    <row r="1751" spans="2:19" ht="24">
      <c r="B1751" s="25"/>
      <c r="E1751" s="25"/>
      <c r="H1751" s="25"/>
      <c r="L1751" s="25"/>
      <c r="P1751" s="25"/>
      <c r="S1751" s="25"/>
    </row>
    <row r="1752" spans="2:19" ht="24">
      <c r="B1752" s="25"/>
      <c r="E1752" s="25"/>
      <c r="H1752" s="25"/>
      <c r="L1752" s="25"/>
      <c r="P1752" s="25"/>
      <c r="S1752" s="25"/>
    </row>
    <row r="1753" spans="2:19" ht="24">
      <c r="B1753" s="25"/>
      <c r="E1753" s="25"/>
      <c r="H1753" s="25"/>
      <c r="L1753" s="25"/>
      <c r="P1753" s="25"/>
      <c r="S1753" s="25"/>
    </row>
    <row r="1754" spans="2:19" ht="24">
      <c r="B1754" s="25"/>
      <c r="E1754" s="25"/>
      <c r="H1754" s="25"/>
      <c r="L1754" s="25"/>
      <c r="P1754" s="25"/>
      <c r="S1754" s="25"/>
    </row>
    <row r="1755" spans="2:19" ht="24">
      <c r="B1755" s="25"/>
      <c r="E1755" s="25"/>
      <c r="H1755" s="25"/>
      <c r="L1755" s="25"/>
      <c r="P1755" s="25"/>
      <c r="S1755" s="25"/>
    </row>
    <row r="1756" spans="2:19" ht="24">
      <c r="B1756" s="25"/>
      <c r="E1756" s="25"/>
      <c r="H1756" s="25"/>
      <c r="L1756" s="25"/>
      <c r="P1756" s="25"/>
      <c r="S1756" s="25"/>
    </row>
    <row r="1757" spans="2:19" ht="24">
      <c r="B1757" s="25"/>
      <c r="E1757" s="25"/>
      <c r="H1757" s="25"/>
      <c r="L1757" s="25"/>
      <c r="P1757" s="25"/>
      <c r="S1757" s="25"/>
    </row>
    <row r="1758" spans="2:19" ht="24">
      <c r="B1758" s="25"/>
      <c r="E1758" s="25"/>
      <c r="H1758" s="25"/>
      <c r="L1758" s="25"/>
      <c r="P1758" s="25"/>
      <c r="S1758" s="25"/>
    </row>
    <row r="1759" spans="2:19" ht="24">
      <c r="B1759" s="25"/>
      <c r="E1759" s="25"/>
      <c r="H1759" s="25"/>
      <c r="L1759" s="25"/>
      <c r="P1759" s="25"/>
      <c r="S1759" s="25"/>
    </row>
    <row r="1760" spans="2:19" ht="24">
      <c r="B1760" s="25"/>
      <c r="E1760" s="25"/>
      <c r="H1760" s="25"/>
      <c r="L1760" s="25"/>
      <c r="P1760" s="25"/>
      <c r="S1760" s="25"/>
    </row>
    <row r="1761" spans="2:19" ht="24">
      <c r="B1761" s="25"/>
      <c r="E1761" s="25"/>
      <c r="H1761" s="25"/>
      <c r="L1761" s="25"/>
      <c r="P1761" s="25"/>
      <c r="S1761" s="25"/>
    </row>
    <row r="1762" spans="2:19" ht="24">
      <c r="B1762" s="25"/>
      <c r="E1762" s="25"/>
      <c r="H1762" s="25"/>
      <c r="L1762" s="25"/>
      <c r="P1762" s="25"/>
      <c r="S1762" s="25"/>
    </row>
    <row r="1763" spans="2:19" ht="24">
      <c r="B1763" s="25"/>
      <c r="E1763" s="25"/>
      <c r="H1763" s="25"/>
      <c r="L1763" s="25"/>
      <c r="P1763" s="25"/>
      <c r="S1763" s="25"/>
    </row>
    <row r="1764" spans="2:19" ht="24">
      <c r="B1764" s="25"/>
      <c r="E1764" s="25"/>
      <c r="H1764" s="25"/>
      <c r="L1764" s="25"/>
      <c r="P1764" s="25"/>
      <c r="S1764" s="25"/>
    </row>
    <row r="1765" spans="2:19" ht="24">
      <c r="B1765" s="25"/>
      <c r="E1765" s="25"/>
      <c r="H1765" s="25"/>
      <c r="L1765" s="25"/>
      <c r="P1765" s="25"/>
      <c r="S1765" s="25"/>
    </row>
    <row r="1766" spans="2:19" ht="24">
      <c r="B1766" s="25"/>
      <c r="E1766" s="25"/>
      <c r="H1766" s="25"/>
      <c r="L1766" s="25"/>
      <c r="P1766" s="25"/>
      <c r="S1766" s="25"/>
    </row>
    <row r="1767" spans="2:19" ht="24">
      <c r="B1767" s="25"/>
      <c r="E1767" s="25"/>
      <c r="H1767" s="25"/>
      <c r="L1767" s="25"/>
      <c r="P1767" s="25"/>
      <c r="S1767" s="25"/>
    </row>
    <row r="1768" spans="2:19" ht="24">
      <c r="B1768" s="25"/>
      <c r="E1768" s="25"/>
      <c r="H1768" s="25"/>
      <c r="L1768" s="25"/>
      <c r="P1768" s="25"/>
      <c r="S1768" s="25"/>
    </row>
    <row r="1769" spans="2:19" ht="24">
      <c r="B1769" s="25"/>
      <c r="E1769" s="25"/>
      <c r="H1769" s="25"/>
      <c r="L1769" s="25"/>
      <c r="P1769" s="25"/>
      <c r="S1769" s="25"/>
    </row>
    <row r="1770" spans="2:19" ht="24">
      <c r="B1770" s="25"/>
      <c r="E1770" s="25"/>
      <c r="H1770" s="25"/>
      <c r="L1770" s="25"/>
      <c r="P1770" s="25"/>
      <c r="S1770" s="25"/>
    </row>
    <row r="1771" spans="2:19" ht="24">
      <c r="B1771" s="25"/>
      <c r="E1771" s="25"/>
      <c r="H1771" s="25"/>
      <c r="L1771" s="25"/>
      <c r="P1771" s="25"/>
      <c r="S1771" s="25"/>
    </row>
    <row r="1772" spans="2:19" ht="24">
      <c r="B1772" s="25"/>
      <c r="E1772" s="25"/>
      <c r="H1772" s="25"/>
      <c r="L1772" s="25"/>
      <c r="P1772" s="25"/>
      <c r="S1772" s="25"/>
    </row>
    <row r="1773" spans="2:19" ht="24">
      <c r="B1773" s="25"/>
      <c r="E1773" s="25"/>
      <c r="H1773" s="25"/>
      <c r="L1773" s="25"/>
      <c r="P1773" s="25"/>
      <c r="S1773" s="25"/>
    </row>
    <row r="1774" spans="2:19" ht="24">
      <c r="B1774" s="25"/>
      <c r="E1774" s="25"/>
      <c r="H1774" s="25"/>
      <c r="L1774" s="25"/>
      <c r="P1774" s="25"/>
      <c r="S1774" s="25"/>
    </row>
    <row r="1775" spans="2:19" ht="24">
      <c r="B1775" s="25"/>
      <c r="E1775" s="25"/>
      <c r="H1775" s="25"/>
      <c r="L1775" s="25"/>
      <c r="P1775" s="25"/>
      <c r="S1775" s="25"/>
    </row>
    <row r="1776" spans="2:19" ht="24">
      <c r="B1776" s="25"/>
      <c r="E1776" s="25"/>
      <c r="H1776" s="25"/>
      <c r="L1776" s="25"/>
      <c r="P1776" s="25"/>
      <c r="S1776" s="25"/>
    </row>
    <row r="1777" spans="2:19" ht="24">
      <c r="B1777" s="25"/>
      <c r="E1777" s="25"/>
      <c r="H1777" s="25"/>
      <c r="L1777" s="25"/>
      <c r="P1777" s="25"/>
      <c r="S1777" s="25"/>
    </row>
    <row r="1778" spans="2:19" ht="24">
      <c r="B1778" s="25"/>
      <c r="E1778" s="25"/>
      <c r="H1778" s="25"/>
      <c r="L1778" s="25"/>
      <c r="P1778" s="25"/>
      <c r="S1778" s="25"/>
    </row>
    <row r="1779" spans="2:19" ht="24">
      <c r="B1779" s="25"/>
      <c r="E1779" s="25"/>
      <c r="H1779" s="25"/>
      <c r="L1779" s="25"/>
      <c r="P1779" s="25"/>
      <c r="S1779" s="25"/>
    </row>
    <row r="1780" spans="2:19" ht="24">
      <c r="B1780" s="25"/>
      <c r="E1780" s="25"/>
      <c r="H1780" s="25"/>
      <c r="L1780" s="25"/>
      <c r="P1780" s="25"/>
      <c r="S1780" s="25"/>
    </row>
    <row r="1781" spans="2:19" ht="24">
      <c r="B1781" s="25"/>
      <c r="E1781" s="25"/>
      <c r="H1781" s="25"/>
      <c r="L1781" s="25"/>
      <c r="P1781" s="25"/>
      <c r="S1781" s="25"/>
    </row>
    <row r="1782" spans="2:19" ht="24">
      <c r="B1782" s="25"/>
      <c r="E1782" s="25"/>
      <c r="H1782" s="25"/>
      <c r="L1782" s="25"/>
      <c r="P1782" s="25"/>
      <c r="S1782" s="25"/>
    </row>
    <row r="1783" spans="2:19" ht="24">
      <c r="B1783" s="25"/>
      <c r="E1783" s="25"/>
      <c r="H1783" s="25"/>
      <c r="L1783" s="25"/>
      <c r="P1783" s="25"/>
      <c r="S1783" s="25"/>
    </row>
    <row r="1784" spans="2:19" ht="24">
      <c r="B1784" s="25"/>
      <c r="E1784" s="25"/>
      <c r="H1784" s="25"/>
      <c r="L1784" s="25"/>
      <c r="P1784" s="25"/>
      <c r="S1784" s="25"/>
    </row>
    <row r="1785" spans="2:19" ht="24">
      <c r="B1785" s="25"/>
      <c r="E1785" s="25"/>
      <c r="H1785" s="25"/>
      <c r="L1785" s="25"/>
      <c r="P1785" s="25"/>
      <c r="S1785" s="25"/>
    </row>
    <row r="1786" spans="2:19" ht="24">
      <c r="B1786" s="25"/>
      <c r="E1786" s="25"/>
      <c r="H1786" s="25"/>
      <c r="L1786" s="25"/>
      <c r="P1786" s="25"/>
      <c r="S1786" s="25"/>
    </row>
    <row r="1787" spans="2:19" ht="24">
      <c r="B1787" s="25"/>
      <c r="E1787" s="25"/>
      <c r="H1787" s="25"/>
      <c r="L1787" s="25"/>
      <c r="P1787" s="25"/>
      <c r="S1787" s="25"/>
    </row>
    <row r="1788" spans="2:19" ht="24">
      <c r="B1788" s="25"/>
      <c r="E1788" s="25"/>
      <c r="H1788" s="25"/>
      <c r="L1788" s="25"/>
      <c r="P1788" s="25"/>
      <c r="S1788" s="25"/>
    </row>
    <row r="1789" spans="2:19" ht="24">
      <c r="B1789" s="25"/>
      <c r="E1789" s="25"/>
      <c r="H1789" s="25"/>
      <c r="L1789" s="25"/>
      <c r="P1789" s="25"/>
      <c r="S1789" s="25"/>
    </row>
    <row r="1790" spans="2:19" ht="24">
      <c r="B1790" s="25"/>
      <c r="E1790" s="25"/>
      <c r="H1790" s="25"/>
      <c r="L1790" s="25"/>
      <c r="P1790" s="25"/>
      <c r="S1790" s="25"/>
    </row>
    <row r="1791" spans="2:19" ht="24">
      <c r="B1791" s="25"/>
      <c r="E1791" s="25"/>
      <c r="H1791" s="25"/>
      <c r="L1791" s="25"/>
      <c r="P1791" s="25"/>
      <c r="S1791" s="25"/>
    </row>
    <row r="1792" spans="2:19" ht="24">
      <c r="B1792" s="25"/>
      <c r="E1792" s="25"/>
      <c r="H1792" s="25"/>
      <c r="L1792" s="25"/>
      <c r="P1792" s="25"/>
      <c r="S1792" s="25"/>
    </row>
    <row r="1793" spans="2:19" ht="24">
      <c r="B1793" s="25"/>
      <c r="E1793" s="25"/>
      <c r="H1793" s="25"/>
      <c r="L1793" s="25"/>
      <c r="P1793" s="25"/>
      <c r="S1793" s="25"/>
    </row>
    <row r="1794" spans="2:19" ht="24">
      <c r="B1794" s="25"/>
      <c r="E1794" s="25"/>
      <c r="H1794" s="25"/>
      <c r="L1794" s="25"/>
      <c r="P1794" s="25"/>
      <c r="S1794" s="25"/>
    </row>
    <row r="1795" spans="2:19" ht="24">
      <c r="B1795" s="25"/>
      <c r="E1795" s="25"/>
      <c r="H1795" s="25"/>
      <c r="L1795" s="25"/>
      <c r="P1795" s="25"/>
      <c r="S1795" s="25"/>
    </row>
    <row r="1796" spans="2:19" ht="24">
      <c r="B1796" s="25"/>
      <c r="E1796" s="25"/>
      <c r="H1796" s="25"/>
      <c r="L1796" s="25"/>
      <c r="P1796" s="25"/>
      <c r="S1796" s="25"/>
    </row>
    <row r="1797" spans="2:19" ht="24">
      <c r="B1797" s="25"/>
      <c r="E1797" s="25"/>
      <c r="H1797" s="25"/>
      <c r="L1797" s="25"/>
      <c r="P1797" s="25"/>
      <c r="S1797" s="25"/>
    </row>
    <row r="1798" spans="2:19" ht="24">
      <c r="B1798" s="25"/>
      <c r="E1798" s="25"/>
      <c r="H1798" s="25"/>
      <c r="L1798" s="25"/>
      <c r="P1798" s="25"/>
      <c r="S1798" s="25"/>
    </row>
    <row r="1799" spans="2:19" ht="24">
      <c r="B1799" s="25"/>
      <c r="E1799" s="25"/>
      <c r="H1799" s="25"/>
      <c r="L1799" s="25"/>
      <c r="P1799" s="25"/>
      <c r="S1799" s="25"/>
    </row>
    <row r="1800" spans="2:19" ht="24">
      <c r="B1800" s="25"/>
      <c r="E1800" s="25"/>
      <c r="H1800" s="25"/>
      <c r="L1800" s="25"/>
      <c r="P1800" s="25"/>
      <c r="S1800" s="25"/>
    </row>
    <row r="1801" spans="2:19" ht="24">
      <c r="B1801" s="25"/>
      <c r="E1801" s="25"/>
      <c r="H1801" s="25"/>
      <c r="L1801" s="25"/>
      <c r="P1801" s="25"/>
      <c r="S1801" s="25"/>
    </row>
    <row r="1802" spans="2:19" ht="24">
      <c r="B1802" s="25"/>
      <c r="E1802" s="25"/>
      <c r="H1802" s="25"/>
      <c r="L1802" s="25"/>
      <c r="P1802" s="25"/>
      <c r="S1802" s="25"/>
    </row>
    <row r="1803" spans="2:19" ht="24">
      <c r="B1803" s="25"/>
      <c r="E1803" s="25"/>
      <c r="H1803" s="25"/>
      <c r="L1803" s="25"/>
      <c r="P1803" s="25"/>
      <c r="S1803" s="25"/>
    </row>
    <row r="1804" spans="2:19" ht="24">
      <c r="B1804" s="25"/>
      <c r="E1804" s="25"/>
      <c r="H1804" s="25"/>
      <c r="L1804" s="25"/>
      <c r="P1804" s="25"/>
      <c r="S1804" s="25"/>
    </row>
    <row r="1805" spans="2:19" ht="24">
      <c r="B1805" s="25"/>
      <c r="E1805" s="25"/>
      <c r="H1805" s="25"/>
      <c r="L1805" s="25"/>
      <c r="P1805" s="25"/>
      <c r="S1805" s="25"/>
    </row>
    <row r="1806" spans="2:19" ht="24">
      <c r="B1806" s="25"/>
      <c r="E1806" s="25"/>
      <c r="H1806" s="25"/>
      <c r="L1806" s="25"/>
      <c r="P1806" s="25"/>
      <c r="S1806" s="25"/>
    </row>
    <row r="1807" spans="2:19" ht="24">
      <c r="B1807" s="25"/>
      <c r="E1807" s="25"/>
      <c r="H1807" s="25"/>
      <c r="L1807" s="25"/>
      <c r="P1807" s="25"/>
      <c r="S1807" s="25"/>
    </row>
    <row r="1808" spans="2:19" ht="24">
      <c r="B1808" s="25"/>
      <c r="E1808" s="25"/>
      <c r="H1808" s="25"/>
      <c r="L1808" s="25"/>
      <c r="P1808" s="25"/>
      <c r="S1808" s="25"/>
    </row>
    <row r="1809" spans="2:19" ht="24">
      <c r="B1809" s="25"/>
      <c r="E1809" s="25"/>
      <c r="H1809" s="25"/>
      <c r="L1809" s="25"/>
      <c r="P1809" s="25"/>
      <c r="S1809" s="25"/>
    </row>
    <row r="1810" spans="2:19" ht="24">
      <c r="B1810" s="25"/>
      <c r="E1810" s="25"/>
      <c r="H1810" s="25"/>
      <c r="L1810" s="25"/>
      <c r="P1810" s="25"/>
      <c r="S1810" s="25"/>
    </row>
    <row r="1811" spans="2:19" ht="24">
      <c r="B1811" s="25"/>
      <c r="E1811" s="25"/>
      <c r="H1811" s="25"/>
      <c r="L1811" s="25"/>
      <c r="P1811" s="25"/>
      <c r="S1811" s="25"/>
    </row>
    <row r="1812" spans="2:19" ht="24">
      <c r="B1812" s="25"/>
      <c r="E1812" s="25"/>
      <c r="H1812" s="25"/>
      <c r="L1812" s="25"/>
      <c r="P1812" s="25"/>
      <c r="S1812" s="25"/>
    </row>
    <row r="1813" spans="2:19" ht="24">
      <c r="B1813" s="25"/>
      <c r="E1813" s="25"/>
      <c r="H1813" s="25"/>
      <c r="L1813" s="25"/>
      <c r="P1813" s="25"/>
      <c r="S1813" s="25"/>
    </row>
    <row r="1814" spans="2:19" ht="24">
      <c r="B1814" s="25"/>
      <c r="E1814" s="25"/>
      <c r="H1814" s="25"/>
      <c r="L1814" s="25"/>
      <c r="P1814" s="25"/>
      <c r="S1814" s="25"/>
    </row>
    <row r="1815" spans="2:19" ht="24">
      <c r="B1815" s="25"/>
      <c r="E1815" s="25"/>
      <c r="H1815" s="25"/>
      <c r="L1815" s="25"/>
      <c r="P1815" s="25"/>
      <c r="S1815" s="25"/>
    </row>
    <row r="1816" spans="2:19" ht="24">
      <c r="B1816" s="25"/>
      <c r="E1816" s="25"/>
      <c r="H1816" s="25"/>
      <c r="L1816" s="25"/>
      <c r="P1816" s="25"/>
      <c r="S1816" s="25"/>
    </row>
    <row r="1817" spans="2:19" ht="24">
      <c r="B1817" s="25"/>
      <c r="E1817" s="25"/>
      <c r="H1817" s="25"/>
      <c r="L1817" s="25"/>
      <c r="P1817" s="25"/>
      <c r="S1817" s="25"/>
    </row>
    <row r="1818" spans="2:19" ht="24">
      <c r="B1818" s="25"/>
      <c r="E1818" s="25"/>
      <c r="H1818" s="25"/>
      <c r="L1818" s="25"/>
      <c r="P1818" s="25"/>
      <c r="S1818" s="25"/>
    </row>
    <row r="1819" spans="2:19" ht="24">
      <c r="B1819" s="25"/>
      <c r="E1819" s="25"/>
      <c r="H1819" s="25"/>
      <c r="L1819" s="25"/>
      <c r="P1819" s="25"/>
      <c r="S1819" s="25"/>
    </row>
    <row r="1820" spans="2:19" ht="24">
      <c r="B1820" s="25"/>
      <c r="E1820" s="25"/>
      <c r="H1820" s="25"/>
      <c r="L1820" s="25"/>
      <c r="P1820" s="25"/>
      <c r="S1820" s="25"/>
    </row>
    <row r="1821" spans="2:19" ht="24">
      <c r="B1821" s="25"/>
      <c r="E1821" s="25"/>
      <c r="H1821" s="25"/>
      <c r="L1821" s="25"/>
      <c r="P1821" s="25"/>
      <c r="S1821" s="25"/>
    </row>
    <row r="1822" spans="2:19" ht="24">
      <c r="B1822" s="25"/>
      <c r="E1822" s="25"/>
      <c r="H1822" s="25"/>
      <c r="L1822" s="25"/>
      <c r="P1822" s="25"/>
      <c r="S1822" s="25"/>
    </row>
    <row r="1823" spans="2:19" ht="24">
      <c r="B1823" s="25"/>
      <c r="E1823" s="25"/>
      <c r="H1823" s="25"/>
      <c r="L1823" s="25"/>
      <c r="P1823" s="25"/>
      <c r="S1823" s="25"/>
    </row>
    <row r="1824" spans="2:19" ht="24">
      <c r="B1824" s="25"/>
      <c r="E1824" s="25"/>
      <c r="H1824" s="25"/>
      <c r="L1824" s="25"/>
      <c r="P1824" s="25"/>
      <c r="S1824" s="25"/>
    </row>
    <row r="1825" spans="2:19" ht="24">
      <c r="B1825" s="25"/>
      <c r="E1825" s="25"/>
      <c r="H1825" s="25"/>
      <c r="L1825" s="25"/>
      <c r="P1825" s="25"/>
      <c r="S1825" s="25"/>
    </row>
    <row r="1826" spans="2:19" ht="24">
      <c r="B1826" s="25"/>
      <c r="E1826" s="25"/>
      <c r="H1826" s="25"/>
      <c r="L1826" s="25"/>
      <c r="P1826" s="25"/>
      <c r="S1826" s="25"/>
    </row>
    <row r="1827" spans="2:19" ht="24">
      <c r="B1827" s="25"/>
      <c r="E1827" s="25"/>
      <c r="H1827" s="25"/>
      <c r="L1827" s="25"/>
      <c r="P1827" s="25"/>
      <c r="S1827" s="25"/>
    </row>
    <row r="1828" spans="2:19" ht="24">
      <c r="B1828" s="25"/>
      <c r="E1828" s="25"/>
      <c r="H1828" s="25"/>
      <c r="L1828" s="25"/>
      <c r="P1828" s="25"/>
      <c r="S1828" s="25"/>
    </row>
    <row r="1829" spans="2:19" ht="24">
      <c r="B1829" s="25"/>
      <c r="E1829" s="25"/>
      <c r="H1829" s="25"/>
      <c r="L1829" s="25"/>
      <c r="P1829" s="25"/>
      <c r="S1829" s="25"/>
    </row>
    <row r="1830" spans="2:19" ht="24">
      <c r="B1830" s="25"/>
      <c r="E1830" s="25"/>
      <c r="H1830" s="25"/>
      <c r="L1830" s="25"/>
      <c r="P1830" s="25"/>
      <c r="S1830" s="25"/>
    </row>
    <row r="1831" spans="2:19" ht="24">
      <c r="B1831" s="25"/>
      <c r="E1831" s="25"/>
      <c r="H1831" s="25"/>
      <c r="L1831" s="25"/>
      <c r="P1831" s="25"/>
      <c r="S1831" s="25"/>
    </row>
    <row r="1832" spans="2:19" ht="24">
      <c r="B1832" s="25"/>
      <c r="E1832" s="25"/>
      <c r="H1832" s="25"/>
      <c r="L1832" s="25"/>
      <c r="P1832" s="25"/>
      <c r="S1832" s="25"/>
    </row>
    <row r="1833" spans="2:19" ht="24">
      <c r="B1833" s="25"/>
      <c r="E1833" s="25"/>
      <c r="H1833" s="25"/>
      <c r="L1833" s="25"/>
      <c r="P1833" s="25"/>
      <c r="S1833" s="25"/>
    </row>
    <row r="1834" spans="2:19" ht="24">
      <c r="B1834" s="25"/>
      <c r="E1834" s="25"/>
      <c r="H1834" s="25"/>
      <c r="L1834" s="25"/>
      <c r="P1834" s="25"/>
      <c r="S1834" s="25"/>
    </row>
    <row r="1835" spans="2:19" ht="24">
      <c r="B1835" s="25"/>
      <c r="E1835" s="25"/>
      <c r="H1835" s="25"/>
      <c r="L1835" s="25"/>
      <c r="P1835" s="25"/>
      <c r="S1835" s="25"/>
    </row>
    <row r="1836" spans="2:19" ht="24">
      <c r="B1836" s="25"/>
      <c r="E1836" s="25"/>
      <c r="H1836" s="25"/>
      <c r="L1836" s="25"/>
      <c r="P1836" s="25"/>
      <c r="S1836" s="25"/>
    </row>
    <row r="1837" spans="2:19" ht="24">
      <c r="B1837" s="25"/>
      <c r="E1837" s="25"/>
      <c r="H1837" s="25"/>
      <c r="L1837" s="25"/>
      <c r="P1837" s="25"/>
      <c r="S1837" s="25"/>
    </row>
    <row r="1838" spans="2:19" ht="24">
      <c r="B1838" s="25"/>
      <c r="E1838" s="25"/>
      <c r="H1838" s="25"/>
      <c r="L1838" s="25"/>
      <c r="P1838" s="25"/>
      <c r="S1838" s="25"/>
    </row>
    <row r="1839" spans="2:19" ht="24">
      <c r="B1839" s="25"/>
      <c r="E1839" s="25"/>
      <c r="H1839" s="25"/>
      <c r="L1839" s="25"/>
      <c r="P1839" s="25"/>
      <c r="S1839" s="25"/>
    </row>
    <row r="1840" spans="2:19" ht="24">
      <c r="B1840" s="25"/>
      <c r="E1840" s="25"/>
      <c r="H1840" s="25"/>
      <c r="L1840" s="25"/>
      <c r="P1840" s="25"/>
      <c r="S1840" s="25"/>
    </row>
    <row r="1841" spans="2:19" ht="24">
      <c r="B1841" s="25"/>
      <c r="E1841" s="25"/>
      <c r="H1841" s="25"/>
      <c r="L1841" s="25"/>
      <c r="P1841" s="25"/>
      <c r="S1841" s="25"/>
    </row>
    <row r="1842" spans="2:19" ht="24">
      <c r="B1842" s="25"/>
      <c r="E1842" s="25"/>
      <c r="H1842" s="25"/>
      <c r="L1842" s="25"/>
      <c r="P1842" s="25"/>
      <c r="S1842" s="25"/>
    </row>
    <row r="1843" spans="2:19" ht="24">
      <c r="B1843" s="25"/>
      <c r="E1843" s="25"/>
      <c r="H1843" s="25"/>
      <c r="L1843" s="25"/>
      <c r="P1843" s="25"/>
      <c r="S1843" s="25"/>
    </row>
    <row r="1844" spans="2:19" ht="24">
      <c r="B1844" s="25"/>
      <c r="E1844" s="25"/>
      <c r="H1844" s="25"/>
      <c r="L1844" s="25"/>
      <c r="P1844" s="25"/>
      <c r="S1844" s="25"/>
    </row>
    <row r="1845" spans="2:19" ht="24">
      <c r="B1845" s="25"/>
      <c r="E1845" s="25"/>
      <c r="H1845" s="25"/>
      <c r="L1845" s="25"/>
      <c r="P1845" s="25"/>
      <c r="S1845" s="25"/>
    </row>
    <row r="1846" spans="2:19" ht="24">
      <c r="B1846" s="25"/>
      <c r="E1846" s="25"/>
      <c r="H1846" s="25"/>
      <c r="L1846" s="25"/>
      <c r="P1846" s="25"/>
      <c r="S1846" s="25"/>
    </row>
    <row r="1847" spans="2:19" ht="24">
      <c r="B1847" s="25"/>
      <c r="E1847" s="25"/>
      <c r="H1847" s="25"/>
      <c r="L1847" s="25"/>
      <c r="P1847" s="25"/>
      <c r="S1847" s="25"/>
    </row>
    <row r="1848" spans="2:19" ht="24">
      <c r="B1848" s="25"/>
      <c r="E1848" s="25"/>
      <c r="H1848" s="25"/>
      <c r="L1848" s="25"/>
      <c r="P1848" s="25"/>
      <c r="S1848" s="25"/>
    </row>
    <row r="1849" spans="2:19" ht="24">
      <c r="B1849" s="25"/>
      <c r="E1849" s="25"/>
      <c r="H1849" s="25"/>
      <c r="L1849" s="25"/>
      <c r="P1849" s="25"/>
      <c r="S1849" s="25"/>
    </row>
    <row r="1850" spans="2:19" ht="24">
      <c r="B1850" s="25"/>
      <c r="E1850" s="25"/>
      <c r="H1850" s="25"/>
      <c r="L1850" s="25"/>
      <c r="P1850" s="25"/>
      <c r="S1850" s="25"/>
    </row>
    <row r="1851" spans="2:19" ht="24">
      <c r="B1851" s="25"/>
      <c r="E1851" s="25"/>
      <c r="H1851" s="25"/>
      <c r="L1851" s="25"/>
      <c r="P1851" s="25"/>
      <c r="S1851" s="25"/>
    </row>
    <row r="1852" spans="2:19" ht="24">
      <c r="B1852" s="25"/>
      <c r="E1852" s="25"/>
      <c r="H1852" s="25"/>
      <c r="L1852" s="25"/>
      <c r="P1852" s="25"/>
      <c r="S1852" s="25"/>
    </row>
    <row r="1853" spans="2:19" ht="24">
      <c r="B1853" s="25"/>
      <c r="E1853" s="25"/>
      <c r="H1853" s="25"/>
      <c r="L1853" s="25"/>
      <c r="P1853" s="25"/>
      <c r="S1853" s="25"/>
    </row>
    <row r="1854" spans="2:19" ht="24">
      <c r="B1854" s="25"/>
      <c r="E1854" s="25"/>
      <c r="H1854" s="25"/>
      <c r="L1854" s="25"/>
      <c r="P1854" s="25"/>
      <c r="S1854" s="25"/>
    </row>
    <row r="1855" spans="2:19" ht="24">
      <c r="B1855" s="25"/>
      <c r="E1855" s="25"/>
      <c r="H1855" s="25"/>
      <c r="L1855" s="25"/>
      <c r="P1855" s="25"/>
      <c r="S1855" s="25"/>
    </row>
    <row r="1856" spans="2:19" ht="24">
      <c r="B1856" s="25"/>
      <c r="E1856" s="25"/>
      <c r="H1856" s="25"/>
      <c r="L1856" s="25"/>
      <c r="P1856" s="25"/>
      <c r="S1856" s="25"/>
    </row>
    <row r="1857" spans="2:19" ht="24">
      <c r="B1857" s="25"/>
      <c r="E1857" s="25"/>
      <c r="H1857" s="25"/>
      <c r="L1857" s="25"/>
      <c r="P1857" s="25"/>
      <c r="S1857" s="25"/>
    </row>
    <row r="1858" spans="2:19" ht="24">
      <c r="B1858" s="25"/>
      <c r="E1858" s="25"/>
      <c r="H1858" s="25"/>
      <c r="L1858" s="25"/>
      <c r="P1858" s="25"/>
      <c r="S1858" s="25"/>
    </row>
    <row r="1859" spans="2:19" ht="24">
      <c r="B1859" s="25"/>
      <c r="E1859" s="25"/>
      <c r="H1859" s="25"/>
      <c r="L1859" s="25"/>
      <c r="P1859" s="25"/>
      <c r="S1859" s="25"/>
    </row>
    <row r="1860" spans="2:19" ht="24">
      <c r="B1860" s="25"/>
      <c r="E1860" s="25"/>
      <c r="H1860" s="25"/>
      <c r="L1860" s="25"/>
      <c r="P1860" s="25"/>
      <c r="S1860" s="25"/>
    </row>
    <row r="1861" spans="2:19" ht="24">
      <c r="B1861" s="25"/>
      <c r="E1861" s="25"/>
      <c r="H1861" s="25"/>
      <c r="L1861" s="25"/>
      <c r="P1861" s="25"/>
      <c r="S1861" s="25"/>
    </row>
    <row r="1862" spans="2:19" ht="24">
      <c r="B1862" s="25"/>
      <c r="E1862" s="25"/>
      <c r="H1862" s="25"/>
      <c r="L1862" s="25"/>
      <c r="P1862" s="25"/>
      <c r="S1862" s="25"/>
    </row>
    <row r="1863" spans="2:19" ht="24">
      <c r="B1863" s="25"/>
      <c r="E1863" s="25"/>
      <c r="H1863" s="25"/>
      <c r="L1863" s="25"/>
      <c r="P1863" s="25"/>
      <c r="S1863" s="25"/>
    </row>
    <row r="1864" spans="2:19" ht="24">
      <c r="B1864" s="25"/>
      <c r="E1864" s="25"/>
      <c r="H1864" s="25"/>
      <c r="L1864" s="25"/>
      <c r="P1864" s="25"/>
      <c r="S1864" s="25"/>
    </row>
    <row r="1865" spans="2:19" ht="24">
      <c r="B1865" s="25"/>
      <c r="E1865" s="25"/>
      <c r="H1865" s="25"/>
      <c r="L1865" s="25"/>
      <c r="P1865" s="25"/>
      <c r="S1865" s="25"/>
    </row>
    <row r="1866" spans="2:19" ht="24">
      <c r="B1866" s="25"/>
      <c r="E1866" s="25"/>
      <c r="H1866" s="25"/>
      <c r="L1866" s="25"/>
      <c r="P1866" s="25"/>
      <c r="S1866" s="25"/>
    </row>
    <row r="1867" spans="2:19" ht="24">
      <c r="B1867" s="25"/>
      <c r="E1867" s="25"/>
      <c r="H1867" s="25"/>
      <c r="L1867" s="25"/>
      <c r="P1867" s="25"/>
      <c r="S1867" s="25"/>
    </row>
    <row r="1868" spans="2:19" ht="24">
      <c r="B1868" s="25"/>
      <c r="E1868" s="25"/>
      <c r="H1868" s="25"/>
      <c r="L1868" s="25"/>
      <c r="P1868" s="25"/>
      <c r="S1868" s="25"/>
    </row>
    <row r="1869" spans="2:19" ht="24">
      <c r="B1869" s="25"/>
      <c r="E1869" s="25"/>
      <c r="H1869" s="25"/>
      <c r="L1869" s="25"/>
      <c r="P1869" s="25"/>
      <c r="S1869" s="25"/>
    </row>
    <row r="1870" spans="2:19" ht="24">
      <c r="B1870" s="25"/>
      <c r="E1870" s="25"/>
      <c r="H1870" s="25"/>
      <c r="L1870" s="25"/>
      <c r="P1870" s="25"/>
      <c r="S1870" s="25"/>
    </row>
    <row r="1871" spans="2:19" ht="24">
      <c r="B1871" s="25"/>
      <c r="E1871" s="25"/>
      <c r="H1871" s="25"/>
      <c r="L1871" s="25"/>
      <c r="P1871" s="25"/>
      <c r="S1871" s="25"/>
    </row>
    <row r="1872" spans="2:19" ht="24">
      <c r="B1872" s="25"/>
      <c r="E1872" s="25"/>
      <c r="H1872" s="25"/>
      <c r="L1872" s="25"/>
      <c r="P1872" s="25"/>
      <c r="S1872" s="25"/>
    </row>
    <row r="1873" spans="2:19" ht="24">
      <c r="B1873" s="25"/>
      <c r="E1873" s="25"/>
      <c r="H1873" s="25"/>
      <c r="L1873" s="25"/>
      <c r="P1873" s="25"/>
      <c r="S1873" s="25"/>
    </row>
    <row r="1874" spans="2:19" ht="24">
      <c r="B1874" s="25"/>
      <c r="E1874" s="25"/>
      <c r="H1874" s="25"/>
      <c r="L1874" s="25"/>
      <c r="P1874" s="25"/>
      <c r="S1874" s="25"/>
    </row>
    <row r="1875" spans="2:19" ht="24">
      <c r="B1875" s="25"/>
      <c r="E1875" s="25"/>
      <c r="H1875" s="25"/>
      <c r="L1875" s="25"/>
      <c r="P1875" s="25"/>
      <c r="S1875" s="25"/>
    </row>
    <row r="1876" spans="2:19" ht="24">
      <c r="B1876" s="25"/>
      <c r="E1876" s="25"/>
      <c r="H1876" s="25"/>
      <c r="L1876" s="25"/>
      <c r="P1876" s="25"/>
      <c r="S1876" s="25"/>
    </row>
    <row r="1877" spans="2:19" ht="24">
      <c r="B1877" s="25"/>
      <c r="E1877" s="25"/>
      <c r="H1877" s="25"/>
      <c r="L1877" s="25"/>
      <c r="P1877" s="25"/>
      <c r="S1877" s="25"/>
    </row>
    <row r="1878" spans="2:19" ht="24">
      <c r="B1878" s="25"/>
      <c r="E1878" s="25"/>
      <c r="H1878" s="25"/>
      <c r="L1878" s="25"/>
      <c r="P1878" s="25"/>
      <c r="S1878" s="25"/>
    </row>
    <row r="1879" spans="2:19" ht="24">
      <c r="B1879" s="25"/>
      <c r="E1879" s="25"/>
      <c r="H1879" s="25"/>
      <c r="L1879" s="25"/>
      <c r="P1879" s="25"/>
      <c r="S1879" s="25"/>
    </row>
    <row r="1880" spans="2:19" ht="24">
      <c r="B1880" s="25"/>
      <c r="E1880" s="25"/>
      <c r="H1880" s="25"/>
      <c r="L1880" s="25"/>
      <c r="P1880" s="25"/>
      <c r="S1880" s="25"/>
    </row>
    <row r="1881" spans="2:19" ht="24">
      <c r="B1881" s="25"/>
      <c r="E1881" s="25"/>
      <c r="H1881" s="25"/>
      <c r="L1881" s="25"/>
      <c r="P1881" s="25"/>
      <c r="S1881" s="25"/>
    </row>
    <row r="1882" spans="2:19" ht="24">
      <c r="B1882" s="25"/>
      <c r="E1882" s="25"/>
      <c r="H1882" s="25"/>
      <c r="L1882" s="25"/>
      <c r="P1882" s="25"/>
      <c r="S1882" s="25"/>
    </row>
    <row r="1883" spans="2:19" ht="24">
      <c r="B1883" s="25"/>
      <c r="E1883" s="25"/>
      <c r="H1883" s="25"/>
      <c r="L1883" s="25"/>
      <c r="P1883" s="25"/>
      <c r="S1883" s="25"/>
    </row>
    <row r="1884" spans="2:19" ht="24">
      <c r="B1884" s="25"/>
      <c r="E1884" s="25"/>
      <c r="H1884" s="25"/>
      <c r="L1884" s="25"/>
      <c r="P1884" s="25"/>
      <c r="S1884" s="25"/>
    </row>
    <row r="1885" spans="2:19" ht="24">
      <c r="B1885" s="25"/>
      <c r="E1885" s="25"/>
      <c r="H1885" s="25"/>
      <c r="L1885" s="25"/>
      <c r="P1885" s="25"/>
      <c r="S1885" s="25"/>
    </row>
    <row r="1886" spans="2:19" ht="24">
      <c r="B1886" s="25"/>
      <c r="E1886" s="25"/>
      <c r="H1886" s="25"/>
      <c r="L1886" s="25"/>
      <c r="P1886" s="25"/>
      <c r="S1886" s="25"/>
    </row>
    <row r="1887" spans="2:19" ht="24">
      <c r="B1887" s="25"/>
      <c r="E1887" s="25"/>
      <c r="H1887" s="25"/>
      <c r="L1887" s="25"/>
      <c r="P1887" s="25"/>
      <c r="S1887" s="25"/>
    </row>
    <row r="1888" spans="2:19" ht="24">
      <c r="B1888" s="25"/>
      <c r="E1888" s="25"/>
      <c r="H1888" s="25"/>
      <c r="L1888" s="25"/>
      <c r="P1888" s="25"/>
      <c r="S1888" s="25"/>
    </row>
    <row r="1889" spans="2:19" ht="24">
      <c r="B1889" s="25"/>
      <c r="E1889" s="25"/>
      <c r="H1889" s="25"/>
      <c r="L1889" s="25"/>
      <c r="P1889" s="25"/>
      <c r="S1889" s="25"/>
    </row>
    <row r="1890" spans="2:19" ht="24">
      <c r="B1890" s="25"/>
      <c r="E1890" s="25"/>
      <c r="H1890" s="25"/>
      <c r="L1890" s="25"/>
      <c r="P1890" s="25"/>
      <c r="S1890" s="25"/>
    </row>
    <row r="1891" spans="2:19" ht="24">
      <c r="B1891" s="25"/>
      <c r="E1891" s="25"/>
      <c r="H1891" s="25"/>
      <c r="L1891" s="25"/>
      <c r="P1891" s="25"/>
      <c r="S1891" s="25"/>
    </row>
    <row r="1892" spans="2:19" ht="24">
      <c r="B1892" s="25"/>
      <c r="E1892" s="25"/>
      <c r="H1892" s="25"/>
      <c r="L1892" s="25"/>
      <c r="P1892" s="25"/>
      <c r="S1892" s="25"/>
    </row>
    <row r="1893" spans="2:19" ht="24">
      <c r="B1893" s="25"/>
      <c r="E1893" s="25"/>
      <c r="H1893" s="25"/>
      <c r="L1893" s="25"/>
      <c r="P1893" s="25"/>
      <c r="S1893" s="25"/>
    </row>
    <row r="1894" spans="2:19" ht="24">
      <c r="B1894" s="25"/>
      <c r="E1894" s="25"/>
      <c r="H1894" s="25"/>
      <c r="L1894" s="25"/>
      <c r="P1894" s="25"/>
      <c r="S1894" s="25"/>
    </row>
    <row r="1895" spans="2:19" ht="24">
      <c r="B1895" s="25"/>
      <c r="E1895" s="25"/>
      <c r="H1895" s="25"/>
      <c r="L1895" s="25"/>
      <c r="P1895" s="25"/>
      <c r="S1895" s="25"/>
    </row>
    <row r="1896" spans="2:19" ht="24">
      <c r="B1896" s="25"/>
      <c r="E1896" s="25"/>
      <c r="H1896" s="25"/>
      <c r="L1896" s="25"/>
      <c r="P1896" s="25"/>
      <c r="S1896" s="25"/>
    </row>
    <row r="1897" spans="2:19" ht="24">
      <c r="B1897" s="25"/>
      <c r="E1897" s="25"/>
      <c r="H1897" s="25"/>
      <c r="L1897" s="25"/>
      <c r="P1897" s="25"/>
      <c r="S1897" s="25"/>
    </row>
    <row r="1898" spans="2:19" ht="24">
      <c r="B1898" s="25"/>
      <c r="E1898" s="25"/>
      <c r="H1898" s="25"/>
      <c r="L1898" s="25"/>
      <c r="P1898" s="25"/>
      <c r="S1898" s="25"/>
    </row>
    <row r="1899" spans="2:19" ht="24">
      <c r="B1899" s="25"/>
      <c r="E1899" s="25"/>
      <c r="H1899" s="25"/>
      <c r="L1899" s="25"/>
      <c r="P1899" s="25"/>
      <c r="S1899" s="25"/>
    </row>
    <row r="1900" spans="2:19" ht="24">
      <c r="B1900" s="25"/>
      <c r="E1900" s="25"/>
      <c r="H1900" s="25"/>
      <c r="L1900" s="25"/>
      <c r="P1900" s="25"/>
      <c r="S1900" s="25"/>
    </row>
    <row r="1901" spans="2:19" ht="24">
      <c r="B1901" s="25"/>
      <c r="E1901" s="25"/>
      <c r="H1901" s="25"/>
      <c r="L1901" s="25"/>
      <c r="P1901" s="25"/>
      <c r="S1901" s="25"/>
    </row>
    <row r="1902" spans="2:19" ht="24">
      <c r="B1902" s="25"/>
      <c r="E1902" s="25"/>
      <c r="H1902" s="25"/>
      <c r="L1902" s="25"/>
      <c r="P1902" s="25"/>
      <c r="S1902" s="25"/>
    </row>
    <row r="1903" spans="2:19" ht="24">
      <c r="B1903" s="25"/>
      <c r="E1903" s="25"/>
      <c r="H1903" s="25"/>
      <c r="L1903" s="25"/>
      <c r="P1903" s="25"/>
      <c r="S1903" s="25"/>
    </row>
    <row r="1904" spans="2:19" ht="24">
      <c r="B1904" s="25"/>
      <c r="E1904" s="25"/>
      <c r="H1904" s="25"/>
      <c r="L1904" s="25"/>
      <c r="P1904" s="25"/>
      <c r="S1904" s="25"/>
    </row>
    <row r="1905" spans="2:19" ht="24">
      <c r="B1905" s="25"/>
      <c r="E1905" s="25"/>
      <c r="H1905" s="25"/>
      <c r="L1905" s="25"/>
      <c r="P1905" s="25"/>
      <c r="S1905" s="25"/>
    </row>
    <row r="1906" spans="2:19" ht="24">
      <c r="B1906" s="25"/>
      <c r="E1906" s="25"/>
      <c r="H1906" s="25"/>
      <c r="L1906" s="25"/>
      <c r="P1906" s="25"/>
      <c r="S1906" s="25"/>
    </row>
    <row r="1907" spans="2:19" ht="24">
      <c r="B1907" s="25"/>
      <c r="E1907" s="25"/>
      <c r="H1907" s="25"/>
      <c r="L1907" s="25"/>
      <c r="P1907" s="25"/>
      <c r="S1907" s="25"/>
    </row>
    <row r="1908" spans="2:19" ht="24">
      <c r="B1908" s="25"/>
      <c r="E1908" s="25"/>
      <c r="H1908" s="25"/>
      <c r="L1908" s="25"/>
      <c r="P1908" s="25"/>
      <c r="S1908" s="25"/>
    </row>
    <row r="1909" spans="2:19" ht="24">
      <c r="B1909" s="25"/>
      <c r="E1909" s="25"/>
      <c r="H1909" s="25"/>
      <c r="L1909" s="25"/>
      <c r="P1909" s="25"/>
      <c r="S1909" s="25"/>
    </row>
    <row r="1910" spans="2:19" ht="24">
      <c r="B1910" s="25"/>
      <c r="E1910" s="25"/>
      <c r="H1910" s="25"/>
      <c r="L1910" s="25"/>
      <c r="P1910" s="25"/>
      <c r="S1910" s="25"/>
    </row>
    <row r="1911" spans="2:19" ht="24">
      <c r="B1911" s="25"/>
      <c r="E1911" s="25"/>
      <c r="H1911" s="25"/>
      <c r="L1911" s="25"/>
      <c r="P1911" s="25"/>
      <c r="S1911" s="25"/>
    </row>
    <row r="1912" spans="2:19" ht="24">
      <c r="B1912" s="25"/>
      <c r="E1912" s="25"/>
      <c r="H1912" s="25"/>
      <c r="L1912" s="25"/>
      <c r="P1912" s="25"/>
      <c r="S1912" s="25"/>
    </row>
    <row r="1913" spans="2:19" ht="24">
      <c r="B1913" s="25"/>
      <c r="E1913" s="25"/>
      <c r="H1913" s="25"/>
      <c r="L1913" s="25"/>
      <c r="P1913" s="25"/>
      <c r="S1913" s="25"/>
    </row>
    <row r="1914" spans="2:19" ht="24">
      <c r="B1914" s="25"/>
      <c r="E1914" s="25"/>
      <c r="H1914" s="25"/>
      <c r="L1914" s="25"/>
      <c r="P1914" s="25"/>
      <c r="S1914" s="25"/>
    </row>
    <row r="1915" spans="2:19" ht="24">
      <c r="B1915" s="25"/>
      <c r="E1915" s="25"/>
      <c r="H1915" s="25"/>
      <c r="L1915" s="25"/>
      <c r="P1915" s="25"/>
      <c r="S1915" s="25"/>
    </row>
    <row r="1916" spans="2:19" ht="24">
      <c r="B1916" s="25"/>
      <c r="E1916" s="25"/>
      <c r="H1916" s="25"/>
      <c r="L1916" s="25"/>
      <c r="P1916" s="25"/>
      <c r="S1916" s="25"/>
    </row>
    <row r="1917" spans="2:19" ht="24">
      <c r="B1917" s="25"/>
      <c r="E1917" s="25"/>
      <c r="H1917" s="25"/>
      <c r="L1917" s="25"/>
      <c r="P1917" s="25"/>
      <c r="S1917" s="25"/>
    </row>
    <row r="1918" spans="2:19" ht="24">
      <c r="B1918" s="25"/>
      <c r="E1918" s="25"/>
      <c r="H1918" s="25"/>
      <c r="L1918" s="25"/>
      <c r="P1918" s="25"/>
      <c r="S1918" s="25"/>
    </row>
    <row r="1919" spans="2:19" ht="24">
      <c r="B1919" s="25"/>
      <c r="E1919" s="25"/>
      <c r="H1919" s="25"/>
      <c r="L1919" s="25"/>
      <c r="P1919" s="25"/>
      <c r="S1919" s="25"/>
    </row>
    <row r="1920" spans="2:19" ht="24">
      <c r="B1920" s="25"/>
      <c r="E1920" s="25"/>
      <c r="H1920" s="25"/>
      <c r="L1920" s="25"/>
      <c r="P1920" s="25"/>
      <c r="S1920" s="25"/>
    </row>
    <row r="1921" spans="2:19" ht="24">
      <c r="B1921" s="25"/>
      <c r="E1921" s="25"/>
      <c r="H1921" s="25"/>
      <c r="L1921" s="25"/>
      <c r="P1921" s="25"/>
      <c r="S1921" s="25"/>
    </row>
    <row r="1922" spans="2:19" ht="24">
      <c r="B1922" s="25"/>
      <c r="E1922" s="25"/>
      <c r="H1922" s="25"/>
      <c r="L1922" s="25"/>
      <c r="P1922" s="25"/>
      <c r="S1922" s="25"/>
    </row>
    <row r="1923" spans="2:19" ht="24">
      <c r="B1923" s="25"/>
      <c r="E1923" s="25"/>
      <c r="H1923" s="25"/>
      <c r="L1923" s="25"/>
      <c r="P1923" s="25"/>
      <c r="S1923" s="25"/>
    </row>
    <row r="1924" spans="2:19" ht="24">
      <c r="B1924" s="25"/>
      <c r="E1924" s="25"/>
      <c r="H1924" s="25"/>
      <c r="L1924" s="25"/>
      <c r="P1924" s="25"/>
      <c r="S1924" s="25"/>
    </row>
    <row r="1925" spans="2:19" ht="24">
      <c r="B1925" s="25"/>
      <c r="E1925" s="25"/>
      <c r="H1925" s="25"/>
      <c r="L1925" s="25"/>
      <c r="P1925" s="25"/>
      <c r="S1925" s="25"/>
    </row>
    <row r="1926" spans="2:19" ht="24">
      <c r="B1926" s="25"/>
      <c r="E1926" s="25"/>
      <c r="H1926" s="25"/>
      <c r="L1926" s="25"/>
      <c r="P1926" s="25"/>
      <c r="S1926" s="25"/>
    </row>
    <row r="1927" spans="2:19" ht="24">
      <c r="B1927" s="25"/>
      <c r="E1927" s="25"/>
      <c r="H1927" s="25"/>
      <c r="L1927" s="25"/>
      <c r="P1927" s="25"/>
      <c r="S1927" s="25"/>
    </row>
    <row r="1928" spans="2:19" ht="24">
      <c r="B1928" s="25"/>
      <c r="E1928" s="25"/>
      <c r="H1928" s="25"/>
      <c r="L1928" s="25"/>
      <c r="P1928" s="25"/>
      <c r="S1928" s="25"/>
    </row>
    <row r="1929" spans="2:19" ht="24">
      <c r="B1929" s="25"/>
      <c r="E1929" s="25"/>
      <c r="H1929" s="25"/>
      <c r="L1929" s="25"/>
      <c r="P1929" s="25"/>
      <c r="S1929" s="25"/>
    </row>
    <row r="1930" spans="2:19" ht="24">
      <c r="B1930" s="25"/>
      <c r="E1930" s="25"/>
      <c r="H1930" s="25"/>
      <c r="L1930" s="25"/>
      <c r="P1930" s="25"/>
      <c r="S1930" s="25"/>
    </row>
    <row r="1931" spans="2:19" ht="24">
      <c r="B1931" s="25"/>
      <c r="E1931" s="25"/>
      <c r="H1931" s="25"/>
      <c r="L1931" s="25"/>
      <c r="P1931" s="25"/>
      <c r="S1931" s="25"/>
    </row>
    <row r="1932" spans="2:19" ht="24">
      <c r="B1932" s="25"/>
      <c r="E1932" s="25"/>
      <c r="H1932" s="25"/>
      <c r="L1932" s="25"/>
      <c r="P1932" s="25"/>
      <c r="S1932" s="25"/>
    </row>
    <row r="1933" spans="2:19" ht="24">
      <c r="B1933" s="25"/>
      <c r="E1933" s="25"/>
      <c r="H1933" s="25"/>
      <c r="L1933" s="25"/>
      <c r="P1933" s="25"/>
      <c r="S1933" s="25"/>
    </row>
    <row r="1934" spans="2:19" ht="24">
      <c r="B1934" s="25"/>
      <c r="E1934" s="25"/>
      <c r="H1934" s="25"/>
      <c r="L1934" s="25"/>
      <c r="P1934" s="25"/>
      <c r="S1934" s="25"/>
    </row>
    <row r="1935" spans="2:19" ht="24">
      <c r="B1935" s="25"/>
      <c r="E1935" s="25"/>
      <c r="H1935" s="25"/>
      <c r="L1935" s="25"/>
      <c r="P1935" s="25"/>
      <c r="S1935" s="25"/>
    </row>
    <row r="1936" spans="2:19" ht="24">
      <c r="B1936" s="25"/>
      <c r="E1936" s="25"/>
      <c r="H1936" s="25"/>
      <c r="L1936" s="25"/>
      <c r="P1936" s="25"/>
      <c r="S1936" s="25"/>
    </row>
    <row r="1937" spans="2:19" ht="24">
      <c r="B1937" s="25"/>
      <c r="E1937" s="25"/>
      <c r="H1937" s="25"/>
      <c r="L1937" s="25"/>
      <c r="P1937" s="25"/>
      <c r="S1937" s="25"/>
    </row>
    <row r="1938" spans="2:19" ht="24">
      <c r="B1938" s="25"/>
      <c r="E1938" s="25"/>
      <c r="H1938" s="25"/>
      <c r="L1938" s="25"/>
      <c r="P1938" s="25"/>
      <c r="S1938" s="25"/>
    </row>
    <row r="1939" spans="2:19" ht="24">
      <c r="B1939" s="25"/>
      <c r="E1939" s="25"/>
      <c r="H1939" s="25"/>
      <c r="L1939" s="25"/>
      <c r="P1939" s="25"/>
      <c r="S1939" s="25"/>
    </row>
    <row r="1940" spans="2:19" ht="24">
      <c r="B1940" s="25"/>
      <c r="E1940" s="25"/>
      <c r="H1940" s="25"/>
      <c r="L1940" s="25"/>
      <c r="P1940" s="25"/>
      <c r="S1940" s="25"/>
    </row>
    <row r="1941" spans="2:19" ht="24">
      <c r="B1941" s="25"/>
      <c r="E1941" s="25"/>
      <c r="H1941" s="25"/>
      <c r="L1941" s="25"/>
      <c r="P1941" s="25"/>
      <c r="S1941" s="25"/>
    </row>
    <row r="1942" spans="2:19" ht="24">
      <c r="B1942" s="25"/>
      <c r="E1942" s="25"/>
      <c r="H1942" s="25"/>
      <c r="L1942" s="25"/>
      <c r="P1942" s="25"/>
      <c r="S1942" s="25"/>
    </row>
    <row r="1943" spans="2:19" ht="24">
      <c r="B1943" s="25"/>
      <c r="E1943" s="25"/>
      <c r="H1943" s="25"/>
      <c r="L1943" s="25"/>
      <c r="P1943" s="25"/>
      <c r="S1943" s="25"/>
    </row>
    <row r="1944" spans="2:19" ht="24">
      <c r="B1944" s="25"/>
      <c r="E1944" s="25"/>
      <c r="H1944" s="25"/>
      <c r="L1944" s="25"/>
      <c r="P1944" s="25"/>
      <c r="S1944" s="25"/>
    </row>
    <row r="1945" spans="2:19" ht="24">
      <c r="B1945" s="25"/>
      <c r="E1945" s="25"/>
      <c r="H1945" s="25"/>
      <c r="L1945" s="25"/>
      <c r="P1945" s="25"/>
      <c r="S1945" s="25"/>
    </row>
    <row r="1946" spans="2:19" ht="24">
      <c r="B1946" s="25"/>
      <c r="E1946" s="25"/>
      <c r="H1946" s="25"/>
      <c r="L1946" s="25"/>
      <c r="P1946" s="25"/>
      <c r="S1946" s="25"/>
    </row>
    <row r="1947" spans="2:19" ht="24">
      <c r="B1947" s="25"/>
      <c r="E1947" s="25"/>
      <c r="H1947" s="25"/>
      <c r="L1947" s="25"/>
      <c r="P1947" s="25"/>
      <c r="S1947" s="25"/>
    </row>
    <row r="1948" spans="2:19" ht="24">
      <c r="B1948" s="25"/>
      <c r="E1948" s="25"/>
      <c r="H1948" s="25"/>
      <c r="L1948" s="25"/>
      <c r="P1948" s="25"/>
      <c r="S1948" s="25"/>
    </row>
    <row r="1949" spans="2:19" ht="24">
      <c r="B1949" s="25"/>
      <c r="E1949" s="25"/>
      <c r="H1949" s="25"/>
      <c r="L1949" s="25"/>
      <c r="P1949" s="25"/>
      <c r="S1949" s="25"/>
    </row>
    <row r="1950" spans="2:19" ht="24">
      <c r="B1950" s="25"/>
      <c r="E1950" s="25"/>
      <c r="H1950" s="25"/>
      <c r="L1950" s="25"/>
      <c r="P1950" s="25"/>
      <c r="S1950" s="25"/>
    </row>
    <row r="1951" spans="2:19" ht="24">
      <c r="B1951" s="25"/>
      <c r="E1951" s="25"/>
      <c r="H1951" s="25"/>
      <c r="L1951" s="25"/>
      <c r="P1951" s="25"/>
      <c r="S1951" s="25"/>
    </row>
    <row r="1952" spans="2:19" ht="24">
      <c r="B1952" s="25"/>
      <c r="E1952" s="25"/>
      <c r="H1952" s="25"/>
      <c r="L1952" s="25"/>
      <c r="P1952" s="25"/>
      <c r="S1952" s="25"/>
    </row>
    <row r="1953" spans="2:19" ht="24">
      <c r="B1953" s="25"/>
      <c r="E1953" s="25"/>
      <c r="H1953" s="25"/>
      <c r="L1953" s="25"/>
      <c r="P1953" s="25"/>
      <c r="S1953" s="25"/>
    </row>
    <row r="1954" spans="2:19" ht="24">
      <c r="B1954" s="25"/>
      <c r="E1954" s="25"/>
      <c r="H1954" s="25"/>
      <c r="L1954" s="25"/>
      <c r="P1954" s="25"/>
      <c r="S1954" s="25"/>
    </row>
    <row r="1955" spans="2:19" ht="24">
      <c r="B1955" s="25"/>
      <c r="E1955" s="25"/>
      <c r="H1955" s="25"/>
      <c r="L1955" s="25"/>
      <c r="P1955" s="25"/>
      <c r="S1955" s="25"/>
    </row>
    <row r="1956" spans="2:19" ht="24">
      <c r="B1956" s="25"/>
      <c r="E1956" s="25"/>
      <c r="H1956" s="25"/>
      <c r="L1956" s="25"/>
      <c r="P1956" s="25"/>
      <c r="S1956" s="25"/>
    </row>
    <row r="1957" spans="2:19" ht="24">
      <c r="B1957" s="25"/>
      <c r="E1957" s="25"/>
      <c r="H1957" s="25"/>
      <c r="L1957" s="25"/>
      <c r="P1957" s="25"/>
      <c r="S1957" s="25"/>
    </row>
    <row r="1958" spans="2:19" ht="24">
      <c r="B1958" s="25"/>
      <c r="E1958" s="25"/>
      <c r="H1958" s="25"/>
      <c r="L1958" s="25"/>
      <c r="P1958" s="25"/>
      <c r="S1958" s="25"/>
    </row>
    <row r="1959" spans="2:19" ht="24">
      <c r="B1959" s="25"/>
      <c r="E1959" s="25"/>
      <c r="H1959" s="25"/>
      <c r="L1959" s="25"/>
      <c r="P1959" s="25"/>
      <c r="S1959" s="25"/>
    </row>
    <row r="1960" spans="2:19" ht="24">
      <c r="B1960" s="25"/>
      <c r="E1960" s="25"/>
      <c r="H1960" s="25"/>
      <c r="L1960" s="25"/>
      <c r="P1960" s="25"/>
      <c r="S1960" s="25"/>
    </row>
    <row r="1961" spans="2:19" ht="24">
      <c r="B1961" s="25"/>
      <c r="E1961" s="25"/>
      <c r="H1961" s="25"/>
      <c r="L1961" s="25"/>
      <c r="P1961" s="25"/>
      <c r="S1961" s="25"/>
    </row>
    <row r="1962" spans="2:19" ht="24">
      <c r="B1962" s="25"/>
      <c r="E1962" s="25"/>
      <c r="H1962" s="25"/>
      <c r="L1962" s="25"/>
      <c r="P1962" s="25"/>
      <c r="S1962" s="25"/>
    </row>
    <row r="1963" spans="2:19" ht="24">
      <c r="B1963" s="25"/>
      <c r="E1963" s="25"/>
      <c r="H1963" s="25"/>
      <c r="L1963" s="25"/>
      <c r="P1963" s="25"/>
      <c r="S1963" s="25"/>
    </row>
    <row r="1964" spans="2:19" ht="24">
      <c r="B1964" s="25"/>
      <c r="E1964" s="25"/>
      <c r="H1964" s="25"/>
      <c r="L1964" s="25"/>
      <c r="P1964" s="25"/>
      <c r="S1964" s="25"/>
    </row>
    <row r="1965" spans="2:19" ht="24">
      <c r="B1965" s="25"/>
      <c r="E1965" s="25"/>
      <c r="H1965" s="25"/>
      <c r="L1965" s="25"/>
      <c r="P1965" s="25"/>
      <c r="S1965" s="25"/>
    </row>
    <row r="1966" spans="2:19" ht="24">
      <c r="B1966" s="25"/>
      <c r="E1966" s="25"/>
      <c r="H1966" s="25"/>
      <c r="L1966" s="25"/>
      <c r="P1966" s="25"/>
      <c r="S1966" s="25"/>
    </row>
    <row r="1967" spans="2:19" ht="24">
      <c r="B1967" s="25"/>
      <c r="E1967" s="25"/>
      <c r="H1967" s="25"/>
      <c r="L1967" s="25"/>
      <c r="P1967" s="25"/>
      <c r="S1967" s="25"/>
    </row>
    <row r="1968" spans="2:19" ht="24">
      <c r="B1968" s="25"/>
      <c r="E1968" s="25"/>
      <c r="H1968" s="25"/>
      <c r="L1968" s="25"/>
      <c r="P1968" s="25"/>
      <c r="S1968" s="25"/>
    </row>
    <row r="1969" spans="2:19" ht="24">
      <c r="B1969" s="25"/>
      <c r="E1969" s="25"/>
      <c r="H1969" s="25"/>
      <c r="L1969" s="25"/>
      <c r="P1969" s="25"/>
      <c r="S1969" s="25"/>
    </row>
    <row r="1970" spans="2:19" ht="24">
      <c r="B1970" s="25"/>
      <c r="E1970" s="25"/>
      <c r="H1970" s="25"/>
      <c r="L1970" s="25"/>
      <c r="P1970" s="25"/>
      <c r="S1970" s="25"/>
    </row>
    <row r="1971" spans="2:19" ht="24">
      <c r="B1971" s="25"/>
      <c r="E1971" s="25"/>
      <c r="H1971" s="25"/>
      <c r="L1971" s="25"/>
      <c r="P1971" s="25"/>
      <c r="S1971" s="25"/>
    </row>
    <row r="1972" spans="2:19" ht="24">
      <c r="B1972" s="25"/>
      <c r="E1972" s="25"/>
      <c r="H1972" s="25"/>
      <c r="L1972" s="25"/>
      <c r="P1972" s="25"/>
      <c r="S1972" s="25"/>
    </row>
    <row r="1973" spans="2:19" ht="24">
      <c r="B1973" s="25"/>
      <c r="E1973" s="25"/>
      <c r="H1973" s="25"/>
      <c r="L1973" s="25"/>
      <c r="P1973" s="25"/>
      <c r="S1973" s="25"/>
    </row>
    <row r="1974" spans="2:19" ht="24">
      <c r="B1974" s="25"/>
      <c r="E1974" s="25"/>
      <c r="H1974" s="25"/>
      <c r="L1974" s="25"/>
      <c r="P1974" s="25"/>
      <c r="S1974" s="25"/>
    </row>
    <row r="1975" spans="2:19" ht="24">
      <c r="B1975" s="25"/>
      <c r="E1975" s="25"/>
      <c r="H1975" s="25"/>
      <c r="L1975" s="25"/>
      <c r="P1975" s="25"/>
      <c r="S1975" s="25"/>
    </row>
    <row r="1976" spans="2:19" ht="24">
      <c r="B1976" s="25"/>
      <c r="E1976" s="25"/>
      <c r="H1976" s="25"/>
      <c r="L1976" s="25"/>
      <c r="P1976" s="25"/>
      <c r="S1976" s="25"/>
    </row>
    <row r="1977" spans="2:19" ht="24">
      <c r="B1977" s="25"/>
      <c r="E1977" s="25"/>
      <c r="H1977" s="25"/>
      <c r="L1977" s="25"/>
      <c r="P1977" s="25"/>
      <c r="S1977" s="25"/>
    </row>
    <row r="1978" spans="2:19" ht="24">
      <c r="B1978" s="25"/>
      <c r="E1978" s="25"/>
      <c r="H1978" s="25"/>
      <c r="L1978" s="25"/>
      <c r="P1978" s="25"/>
      <c r="S1978" s="25"/>
    </row>
    <row r="1979" spans="2:19" ht="24">
      <c r="B1979" s="25"/>
      <c r="E1979" s="25"/>
      <c r="H1979" s="25"/>
      <c r="L1979" s="25"/>
      <c r="P1979" s="25"/>
      <c r="S1979" s="25"/>
    </row>
    <row r="1980" spans="2:19" ht="24">
      <c r="B1980" s="25"/>
      <c r="E1980" s="25"/>
      <c r="H1980" s="25"/>
      <c r="L1980" s="25"/>
      <c r="P1980" s="25"/>
      <c r="S1980" s="25"/>
    </row>
    <row r="1981" spans="2:19" ht="24">
      <c r="B1981" s="25"/>
      <c r="E1981" s="25"/>
      <c r="H1981" s="25"/>
      <c r="L1981" s="25"/>
      <c r="P1981" s="25"/>
      <c r="S1981" s="25"/>
    </row>
    <row r="1982" spans="2:19" ht="24">
      <c r="B1982" s="25"/>
      <c r="E1982" s="25"/>
      <c r="H1982" s="25"/>
      <c r="L1982" s="25"/>
      <c r="P1982" s="25"/>
      <c r="S1982" s="25"/>
    </row>
    <row r="1983" spans="2:19" ht="24">
      <c r="B1983" s="25"/>
      <c r="E1983" s="25"/>
      <c r="H1983" s="25"/>
      <c r="L1983" s="25"/>
      <c r="P1983" s="25"/>
      <c r="S1983" s="25"/>
    </row>
    <row r="1984" spans="2:19" ht="24">
      <c r="B1984" s="25"/>
      <c r="E1984" s="25"/>
      <c r="H1984" s="25"/>
      <c r="L1984" s="25"/>
      <c r="P1984" s="25"/>
      <c r="S1984" s="25"/>
    </row>
    <row r="1985" spans="2:19" ht="24">
      <c r="B1985" s="25"/>
      <c r="E1985" s="25"/>
      <c r="H1985" s="25"/>
      <c r="L1985" s="25"/>
      <c r="P1985" s="25"/>
      <c r="S1985" s="25"/>
    </row>
    <row r="1986" spans="2:19" ht="24">
      <c r="B1986" s="25"/>
      <c r="E1986" s="25"/>
      <c r="H1986" s="25"/>
      <c r="L1986" s="25"/>
      <c r="P1986" s="25"/>
      <c r="S1986" s="25"/>
    </row>
    <row r="1987" spans="2:19" ht="24">
      <c r="B1987" s="25"/>
      <c r="E1987" s="25"/>
      <c r="H1987" s="25"/>
      <c r="L1987" s="25"/>
      <c r="P1987" s="25"/>
      <c r="S1987" s="25"/>
    </row>
    <row r="1988" spans="2:19" ht="24">
      <c r="B1988" s="25"/>
      <c r="E1988" s="25"/>
      <c r="H1988" s="25"/>
      <c r="L1988" s="25"/>
      <c r="P1988" s="25"/>
      <c r="S1988" s="25"/>
    </row>
    <row r="1989" spans="2:19" ht="24">
      <c r="B1989" s="25"/>
      <c r="E1989" s="25"/>
      <c r="H1989" s="25"/>
      <c r="L1989" s="25"/>
      <c r="P1989" s="25"/>
      <c r="S1989" s="25"/>
    </row>
    <row r="1990" spans="2:19" ht="24">
      <c r="B1990" s="25"/>
      <c r="E1990" s="25"/>
      <c r="H1990" s="25"/>
      <c r="L1990" s="25"/>
      <c r="P1990" s="25"/>
      <c r="S1990" s="25"/>
    </row>
    <row r="1991" spans="2:19" ht="24">
      <c r="B1991" s="25"/>
      <c r="E1991" s="25"/>
      <c r="H1991" s="25"/>
      <c r="L1991" s="25"/>
      <c r="P1991" s="25"/>
      <c r="S1991" s="25"/>
    </row>
    <row r="1992" spans="2:19" ht="24">
      <c r="B1992" s="25"/>
      <c r="E1992" s="25"/>
      <c r="H1992" s="25"/>
      <c r="L1992" s="25"/>
      <c r="P1992" s="25"/>
      <c r="S1992" s="25"/>
    </row>
    <row r="1993" spans="2:19" ht="24">
      <c r="B1993" s="25"/>
      <c r="E1993" s="25"/>
      <c r="H1993" s="25"/>
      <c r="L1993" s="25"/>
      <c r="P1993" s="25"/>
      <c r="S1993" s="25"/>
    </row>
    <row r="1994" spans="2:19" ht="24">
      <c r="B1994" s="25"/>
      <c r="E1994" s="25"/>
      <c r="H1994" s="25"/>
      <c r="L1994" s="25"/>
      <c r="P1994" s="25"/>
      <c r="S1994" s="25"/>
    </row>
    <row r="1995" spans="2:19" ht="24">
      <c r="B1995" s="25"/>
      <c r="E1995" s="25"/>
      <c r="H1995" s="25"/>
      <c r="L1995" s="25"/>
      <c r="P1995" s="25"/>
      <c r="S1995" s="25"/>
    </row>
    <row r="1996" spans="2:19" ht="24">
      <c r="B1996" s="25"/>
      <c r="E1996" s="25"/>
      <c r="H1996" s="25"/>
      <c r="L1996" s="25"/>
      <c r="P1996" s="25"/>
      <c r="S1996" s="25"/>
    </row>
    <row r="1997" spans="2:19" ht="24">
      <c r="B1997" s="25"/>
      <c r="E1997" s="25"/>
      <c r="H1997" s="25"/>
      <c r="L1997" s="25"/>
      <c r="P1997" s="25"/>
      <c r="S1997" s="25"/>
    </row>
    <row r="1998" spans="2:19" ht="24">
      <c r="B1998" s="25"/>
      <c r="E1998" s="25"/>
      <c r="H1998" s="25"/>
      <c r="L1998" s="25"/>
      <c r="P1998" s="25"/>
      <c r="S1998" s="25"/>
    </row>
    <row r="1999" spans="2:19" ht="24">
      <c r="B1999" s="25"/>
      <c r="E1999" s="25"/>
      <c r="H1999" s="25"/>
      <c r="L1999" s="25"/>
      <c r="P1999" s="25"/>
      <c r="S1999" s="25"/>
    </row>
    <row r="2000" spans="2:19" ht="24">
      <c r="B2000" s="25"/>
      <c r="E2000" s="25"/>
      <c r="H2000" s="25"/>
      <c r="L2000" s="25"/>
      <c r="P2000" s="25"/>
      <c r="S2000" s="25"/>
    </row>
    <row r="2001" spans="2:19" ht="24">
      <c r="B2001" s="25"/>
      <c r="E2001" s="25"/>
      <c r="H2001" s="25"/>
      <c r="L2001" s="25"/>
      <c r="P2001" s="25"/>
      <c r="S2001" s="25"/>
    </row>
    <row r="2002" spans="2:19" ht="24">
      <c r="B2002" s="25"/>
      <c r="E2002" s="25"/>
      <c r="H2002" s="25"/>
      <c r="L2002" s="25"/>
      <c r="P2002" s="25"/>
      <c r="S2002" s="25"/>
    </row>
    <row r="2003" spans="2:19" ht="24">
      <c r="B2003" s="25"/>
      <c r="E2003" s="25"/>
      <c r="H2003" s="25"/>
      <c r="L2003" s="25"/>
      <c r="P2003" s="25"/>
      <c r="S2003" s="25"/>
    </row>
    <row r="2004" spans="2:19" ht="24">
      <c r="B2004" s="25"/>
      <c r="E2004" s="25"/>
      <c r="H2004" s="25"/>
      <c r="L2004" s="25"/>
      <c r="P2004" s="25"/>
      <c r="S2004" s="25"/>
    </row>
    <row r="2005" spans="2:19" ht="24">
      <c r="B2005" s="25"/>
      <c r="E2005" s="25"/>
      <c r="H2005" s="25"/>
      <c r="L2005" s="25"/>
      <c r="P2005" s="25"/>
      <c r="S2005" s="25"/>
    </row>
    <row r="2006" spans="2:19" ht="24">
      <c r="B2006" s="25"/>
      <c r="E2006" s="25"/>
      <c r="H2006" s="25"/>
      <c r="L2006" s="25"/>
      <c r="P2006" s="25"/>
      <c r="S2006" s="25"/>
    </row>
    <row r="2007" spans="2:19" ht="24">
      <c r="B2007" s="25"/>
      <c r="E2007" s="25"/>
      <c r="H2007" s="25"/>
      <c r="L2007" s="25"/>
      <c r="P2007" s="25"/>
      <c r="S2007" s="25"/>
    </row>
    <row r="2008" spans="2:19" ht="24">
      <c r="B2008" s="25"/>
      <c r="E2008" s="25"/>
      <c r="H2008" s="25"/>
      <c r="L2008" s="25"/>
      <c r="P2008" s="25"/>
      <c r="S2008" s="25"/>
    </row>
    <row r="2009" spans="2:19" ht="24">
      <c r="B2009" s="25"/>
      <c r="E2009" s="25"/>
      <c r="H2009" s="25"/>
      <c r="L2009" s="25"/>
      <c r="P2009" s="25"/>
      <c r="S2009" s="25"/>
    </row>
    <row r="2010" spans="2:19" ht="24">
      <c r="B2010" s="25"/>
      <c r="E2010" s="25"/>
      <c r="H2010" s="25"/>
      <c r="L2010" s="25"/>
      <c r="P2010" s="25"/>
      <c r="S2010" s="25"/>
    </row>
    <row r="2011" spans="2:19" ht="24">
      <c r="B2011" s="25"/>
      <c r="E2011" s="25"/>
      <c r="H2011" s="25"/>
      <c r="L2011" s="25"/>
      <c r="P2011" s="25"/>
      <c r="S2011" s="25"/>
    </row>
    <row r="2012" spans="2:19" ht="24">
      <c r="B2012" s="25"/>
      <c r="E2012" s="25"/>
      <c r="H2012" s="25"/>
      <c r="L2012" s="25"/>
      <c r="P2012" s="25"/>
      <c r="S2012" s="25"/>
    </row>
    <row r="2013" spans="2:19" ht="24">
      <c r="B2013" s="25"/>
      <c r="E2013" s="25"/>
      <c r="H2013" s="25"/>
      <c r="L2013" s="25"/>
      <c r="P2013" s="25"/>
      <c r="S2013" s="25"/>
    </row>
    <row r="2014" spans="2:19" ht="24">
      <c r="B2014" s="25"/>
      <c r="E2014" s="25"/>
      <c r="H2014" s="25"/>
      <c r="L2014" s="25"/>
      <c r="P2014" s="25"/>
      <c r="S2014" s="25"/>
    </row>
    <row r="2015" spans="2:19" ht="24">
      <c r="B2015" s="25"/>
      <c r="E2015" s="25"/>
      <c r="H2015" s="25"/>
      <c r="L2015" s="25"/>
      <c r="P2015" s="25"/>
      <c r="S2015" s="25"/>
    </row>
    <row r="2016" spans="2:19" ht="24">
      <c r="B2016" s="25"/>
      <c r="E2016" s="25"/>
      <c r="H2016" s="25"/>
      <c r="L2016" s="25"/>
      <c r="P2016" s="25"/>
      <c r="S2016" s="25"/>
    </row>
    <row r="2017" spans="2:19" ht="24">
      <c r="B2017" s="25"/>
      <c r="E2017" s="25"/>
      <c r="H2017" s="25"/>
      <c r="L2017" s="25"/>
      <c r="P2017" s="25"/>
      <c r="S2017" s="25"/>
    </row>
    <row r="2018" spans="2:19" ht="24">
      <c r="B2018" s="25"/>
      <c r="E2018" s="25"/>
      <c r="H2018" s="25"/>
      <c r="L2018" s="25"/>
      <c r="P2018" s="25"/>
      <c r="S2018" s="25"/>
    </row>
    <row r="2019" spans="2:19" ht="24">
      <c r="B2019" s="25"/>
      <c r="E2019" s="25"/>
      <c r="H2019" s="25"/>
      <c r="L2019" s="25"/>
      <c r="P2019" s="25"/>
      <c r="S2019" s="25"/>
    </row>
    <row r="2020" spans="2:19" ht="24">
      <c r="B2020" s="25"/>
      <c r="E2020" s="25"/>
      <c r="H2020" s="25"/>
      <c r="L2020" s="25"/>
      <c r="P2020" s="25"/>
      <c r="S2020" s="25"/>
    </row>
    <row r="2021" spans="2:19" ht="24">
      <c r="B2021" s="25"/>
      <c r="E2021" s="25"/>
      <c r="H2021" s="25"/>
      <c r="L2021" s="25"/>
      <c r="P2021" s="25"/>
      <c r="S2021" s="25"/>
    </row>
    <row r="2022" spans="2:19" ht="24">
      <c r="B2022" s="25"/>
      <c r="E2022" s="25"/>
      <c r="H2022" s="25"/>
      <c r="L2022" s="25"/>
      <c r="P2022" s="25"/>
      <c r="S2022" s="25"/>
    </row>
    <row r="2023" spans="2:19" ht="24">
      <c r="B2023" s="25"/>
      <c r="E2023" s="25"/>
      <c r="H2023" s="25"/>
      <c r="L2023" s="25"/>
      <c r="P2023" s="25"/>
      <c r="S2023" s="25"/>
    </row>
    <row r="2024" spans="2:19" ht="24">
      <c r="B2024" s="25"/>
      <c r="E2024" s="25"/>
      <c r="H2024" s="25"/>
      <c r="L2024" s="25"/>
      <c r="P2024" s="25"/>
      <c r="S2024" s="25"/>
    </row>
    <row r="2025" spans="2:19" ht="24">
      <c r="B2025" s="25"/>
      <c r="E2025" s="25"/>
      <c r="H2025" s="25"/>
      <c r="L2025" s="25"/>
      <c r="P2025" s="25"/>
      <c r="S2025" s="25"/>
    </row>
    <row r="2026" spans="2:19" ht="24">
      <c r="B2026" s="25"/>
      <c r="E2026" s="25"/>
      <c r="H2026" s="25"/>
      <c r="L2026" s="25"/>
      <c r="P2026" s="25"/>
      <c r="S2026" s="25"/>
    </row>
    <row r="2027" spans="2:19" ht="24">
      <c r="B2027" s="25"/>
      <c r="E2027" s="25"/>
      <c r="H2027" s="25"/>
      <c r="L2027" s="25"/>
      <c r="P2027" s="25"/>
      <c r="S2027" s="25"/>
    </row>
    <row r="2028" spans="2:19" ht="24">
      <c r="B2028" s="25"/>
      <c r="E2028" s="25"/>
      <c r="H2028" s="25"/>
      <c r="L2028" s="25"/>
      <c r="P2028" s="25"/>
      <c r="S2028" s="25"/>
    </row>
    <row r="2029" spans="2:19" ht="24">
      <c r="B2029" s="25"/>
      <c r="E2029" s="25"/>
      <c r="H2029" s="25"/>
      <c r="L2029" s="25"/>
      <c r="P2029" s="25"/>
      <c r="S2029" s="25"/>
    </row>
    <row r="2030" spans="2:19" ht="24">
      <c r="B2030" s="25"/>
      <c r="E2030" s="25"/>
      <c r="H2030" s="25"/>
      <c r="L2030" s="25"/>
      <c r="P2030" s="25"/>
      <c r="S2030" s="25"/>
    </row>
    <row r="2031" spans="2:19" ht="24">
      <c r="B2031" s="25"/>
      <c r="E2031" s="25"/>
      <c r="H2031" s="25"/>
      <c r="L2031" s="25"/>
      <c r="P2031" s="25"/>
      <c r="S2031" s="25"/>
    </row>
    <row r="2032" spans="2:19" ht="24">
      <c r="B2032" s="25"/>
      <c r="E2032" s="25"/>
      <c r="H2032" s="25"/>
      <c r="L2032" s="25"/>
      <c r="P2032" s="25"/>
      <c r="S2032" s="25"/>
    </row>
    <row r="2033" spans="2:19" ht="24">
      <c r="B2033" s="25"/>
      <c r="E2033" s="25"/>
      <c r="H2033" s="25"/>
      <c r="L2033" s="25"/>
      <c r="P2033" s="25"/>
      <c r="S2033" s="25"/>
    </row>
    <row r="2034" spans="2:19" ht="24">
      <c r="B2034" s="25"/>
      <c r="E2034" s="25"/>
      <c r="H2034" s="25"/>
      <c r="L2034" s="25"/>
      <c r="P2034" s="25"/>
      <c r="S2034" s="25"/>
    </row>
    <row r="2035" spans="2:19" ht="24">
      <c r="B2035" s="25"/>
      <c r="E2035" s="25"/>
      <c r="H2035" s="25"/>
      <c r="L2035" s="25"/>
      <c r="P2035" s="25"/>
      <c r="S2035" s="25"/>
    </row>
    <row r="2036" spans="2:19" ht="24">
      <c r="B2036" s="25"/>
      <c r="E2036" s="25"/>
      <c r="H2036" s="25"/>
      <c r="L2036" s="25"/>
      <c r="P2036" s="25"/>
      <c r="S2036" s="25"/>
    </row>
    <row r="2037" spans="2:19" ht="24">
      <c r="B2037" s="25"/>
      <c r="E2037" s="25"/>
      <c r="H2037" s="25"/>
      <c r="L2037" s="25"/>
      <c r="P2037" s="25"/>
      <c r="S2037" s="25"/>
    </row>
    <row r="2038" spans="2:19" ht="24">
      <c r="B2038" s="25"/>
      <c r="E2038" s="25"/>
      <c r="H2038" s="25"/>
      <c r="L2038" s="25"/>
      <c r="P2038" s="25"/>
      <c r="S2038" s="25"/>
    </row>
    <row r="2039" spans="2:19" ht="24">
      <c r="B2039" s="25"/>
      <c r="E2039" s="25"/>
      <c r="H2039" s="25"/>
      <c r="L2039" s="25"/>
      <c r="P2039" s="25"/>
      <c r="S2039" s="25"/>
    </row>
    <row r="2040" spans="2:19" ht="24">
      <c r="B2040" s="25"/>
      <c r="E2040" s="25"/>
      <c r="H2040" s="25"/>
      <c r="L2040" s="25"/>
      <c r="P2040" s="25"/>
      <c r="S2040" s="25"/>
    </row>
    <row r="2041" spans="2:19" ht="24">
      <c r="B2041" s="25"/>
      <c r="E2041" s="25"/>
      <c r="H2041" s="25"/>
      <c r="L2041" s="25"/>
      <c r="P2041" s="25"/>
      <c r="S2041" s="25"/>
    </row>
    <row r="2042" spans="2:19" ht="24">
      <c r="B2042" s="25"/>
      <c r="E2042" s="25"/>
      <c r="H2042" s="25"/>
      <c r="L2042" s="25"/>
      <c r="P2042" s="25"/>
      <c r="S2042" s="25"/>
    </row>
    <row r="2043" spans="2:19" ht="24">
      <c r="B2043" s="25"/>
      <c r="E2043" s="25"/>
      <c r="H2043" s="25"/>
      <c r="L2043" s="25"/>
      <c r="P2043" s="25"/>
      <c r="S2043" s="25"/>
    </row>
    <row r="2044" spans="2:19" ht="24">
      <c r="B2044" s="25"/>
      <c r="E2044" s="25"/>
      <c r="H2044" s="25"/>
      <c r="L2044" s="25"/>
      <c r="P2044" s="25"/>
      <c r="S2044" s="25"/>
    </row>
    <row r="2045" spans="2:19" ht="24">
      <c r="B2045" s="25"/>
      <c r="E2045" s="25"/>
      <c r="H2045" s="25"/>
      <c r="L2045" s="25"/>
      <c r="P2045" s="25"/>
      <c r="S2045" s="25"/>
    </row>
    <row r="2046" spans="2:19" ht="24">
      <c r="B2046" s="25"/>
      <c r="E2046" s="25"/>
      <c r="H2046" s="25"/>
      <c r="L2046" s="25"/>
      <c r="P2046" s="25"/>
      <c r="S2046" s="25"/>
    </row>
    <row r="2047" spans="2:19" ht="24">
      <c r="B2047" s="25"/>
      <c r="E2047" s="25"/>
      <c r="H2047" s="25"/>
      <c r="L2047" s="25"/>
      <c r="P2047" s="25"/>
      <c r="S2047" s="25"/>
    </row>
    <row r="2048" spans="2:19" ht="24">
      <c r="B2048" s="25"/>
      <c r="E2048" s="25"/>
      <c r="H2048" s="25"/>
      <c r="L2048" s="25"/>
      <c r="P2048" s="25"/>
      <c r="S2048" s="25"/>
    </row>
    <row r="2049" spans="2:19" ht="24">
      <c r="B2049" s="25"/>
      <c r="E2049" s="25"/>
      <c r="H2049" s="25"/>
      <c r="L2049" s="25"/>
      <c r="P2049" s="25"/>
      <c r="S2049" s="25"/>
    </row>
    <row r="2050" spans="2:19" ht="24">
      <c r="B2050" s="25"/>
      <c r="E2050" s="25"/>
      <c r="H2050" s="25"/>
      <c r="L2050" s="25"/>
      <c r="P2050" s="25"/>
      <c r="S2050" s="25"/>
    </row>
    <row r="2051" spans="2:19" ht="24">
      <c r="B2051" s="25"/>
      <c r="E2051" s="25"/>
      <c r="H2051" s="25"/>
      <c r="L2051" s="25"/>
      <c r="P2051" s="25"/>
      <c r="S2051" s="25"/>
    </row>
    <row r="2052" spans="2:19" ht="24">
      <c r="B2052" s="25"/>
      <c r="E2052" s="25"/>
      <c r="H2052" s="25"/>
      <c r="L2052" s="25"/>
      <c r="P2052" s="25"/>
      <c r="S2052" s="25"/>
    </row>
    <row r="2053" spans="2:19" ht="24">
      <c r="B2053" s="25"/>
      <c r="E2053" s="25"/>
      <c r="H2053" s="25"/>
      <c r="L2053" s="25"/>
      <c r="P2053" s="25"/>
      <c r="S2053" s="25"/>
    </row>
    <row r="2054" spans="2:19" ht="24">
      <c r="B2054" s="25"/>
      <c r="E2054" s="25"/>
      <c r="H2054" s="25"/>
      <c r="L2054" s="25"/>
      <c r="P2054" s="25"/>
      <c r="S2054" s="25"/>
    </row>
    <row r="2055" spans="2:19" ht="24">
      <c r="B2055" s="25"/>
      <c r="E2055" s="25"/>
      <c r="H2055" s="25"/>
      <c r="L2055" s="25"/>
      <c r="P2055" s="25"/>
      <c r="S2055" s="25"/>
    </row>
    <row r="2056" spans="2:19" ht="24">
      <c r="B2056" s="25"/>
      <c r="E2056" s="25"/>
      <c r="H2056" s="25"/>
      <c r="L2056" s="25"/>
      <c r="P2056" s="25"/>
      <c r="S2056" s="25"/>
    </row>
    <row r="2057" spans="2:19" ht="24">
      <c r="B2057" s="25"/>
      <c r="E2057" s="25"/>
      <c r="H2057" s="25"/>
      <c r="L2057" s="25"/>
      <c r="P2057" s="25"/>
      <c r="S2057" s="25"/>
    </row>
    <row r="2058" spans="2:19" ht="24">
      <c r="B2058" s="25"/>
      <c r="E2058" s="25"/>
      <c r="H2058" s="25"/>
      <c r="L2058" s="25"/>
      <c r="P2058" s="25"/>
      <c r="S2058" s="25"/>
    </row>
    <row r="2059" spans="2:19" ht="24">
      <c r="B2059" s="25"/>
      <c r="E2059" s="25"/>
      <c r="H2059" s="25"/>
      <c r="L2059" s="25"/>
      <c r="P2059" s="25"/>
      <c r="S2059" s="25"/>
    </row>
    <row r="2060" spans="2:19" ht="24">
      <c r="B2060" s="25"/>
      <c r="E2060" s="25"/>
      <c r="H2060" s="25"/>
      <c r="L2060" s="25"/>
      <c r="P2060" s="25"/>
      <c r="S2060" s="25"/>
    </row>
    <row r="2061" spans="2:19" ht="24">
      <c r="B2061" s="25"/>
      <c r="E2061" s="25"/>
      <c r="H2061" s="25"/>
      <c r="L2061" s="25"/>
      <c r="P2061" s="25"/>
      <c r="S2061" s="25"/>
    </row>
    <row r="2062" spans="2:19" ht="24">
      <c r="B2062" s="25"/>
      <c r="E2062" s="25"/>
      <c r="H2062" s="25"/>
      <c r="L2062" s="25"/>
      <c r="P2062" s="25"/>
      <c r="S2062" s="25"/>
    </row>
    <row r="2063" spans="2:19" ht="24">
      <c r="B2063" s="25"/>
      <c r="E2063" s="25"/>
      <c r="H2063" s="25"/>
      <c r="L2063" s="25"/>
      <c r="P2063" s="25"/>
      <c r="S2063" s="25"/>
    </row>
  </sheetData>
  <sheetProtection/>
  <conditionalFormatting sqref="AI2:AI36 AL2:AL15 AN2:AN15 AC2:AD36 AF2:AG36 V7:V8 V3:V4 AP6:BO6 X6:AA6 Y3:AA3 AP3:BM3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C44"/>
  <sheetViews>
    <sheetView zoomScale="145" zoomScaleNormal="145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" sqref="A20"/>
    </sheetView>
  </sheetViews>
  <sheetFormatPr defaultColWidth="6.28125" defaultRowHeight="15"/>
  <cols>
    <col min="1" max="1" width="6.28125" style="21" customWidth="1"/>
    <col min="2" max="2" width="13.7109375" style="21" bestFit="1" customWidth="1"/>
    <col min="3" max="3" width="9.421875" style="21" bestFit="1" customWidth="1"/>
    <col min="4" max="36" width="6.28125" style="21" customWidth="1"/>
    <col min="37" max="37" width="6.28125" style="53" customWidth="1"/>
    <col min="38" max="38" width="6.28125" style="21" customWidth="1"/>
    <col min="39" max="39" width="6.28125" style="53" customWidth="1"/>
    <col min="40" max="16384" width="6.28125" style="21" customWidth="1"/>
  </cols>
  <sheetData>
    <row r="1" spans="2:3" ht="13.5">
      <c r="B1" s="54" t="s">
        <v>398</v>
      </c>
      <c r="C1" s="54" t="s">
        <v>399</v>
      </c>
    </row>
    <row r="2" spans="2:3" ht="13.5">
      <c r="B2" s="21" t="s">
        <v>1422</v>
      </c>
      <c r="C2" s="21">
        <v>0</v>
      </c>
    </row>
    <row r="3" spans="2:3" ht="13.5">
      <c r="B3" s="21" t="s">
        <v>1424</v>
      </c>
      <c r="C3" s="21">
        <v>0</v>
      </c>
    </row>
    <row r="4" spans="2:3" ht="13.5">
      <c r="B4" s="21" t="s">
        <v>1423</v>
      </c>
      <c r="C4" s="21">
        <v>0</v>
      </c>
    </row>
    <row r="5" spans="2:3" ht="13.5">
      <c r="B5" s="21" t="s">
        <v>1074</v>
      </c>
      <c r="C5" s="21">
        <v>0</v>
      </c>
    </row>
    <row r="6" spans="2:3" ht="13.5">
      <c r="B6" s="21" t="s">
        <v>410</v>
      </c>
      <c r="C6" s="21">
        <v>1</v>
      </c>
    </row>
    <row r="7" spans="2:3" ht="13.5">
      <c r="B7" s="21" t="s">
        <v>1449</v>
      </c>
      <c r="C7" s="21">
        <v>1</v>
      </c>
    </row>
    <row r="8" spans="2:3" ht="13.5">
      <c r="B8" s="21" t="s">
        <v>1429</v>
      </c>
      <c r="C8" s="21">
        <v>2</v>
      </c>
    </row>
    <row r="9" spans="2:3" ht="13.5">
      <c r="B9" s="21" t="s">
        <v>1430</v>
      </c>
      <c r="C9" s="21">
        <v>3</v>
      </c>
    </row>
    <row r="10" spans="2:3" ht="13.5">
      <c r="B10" s="21" t="s">
        <v>897</v>
      </c>
      <c r="C10" s="21">
        <v>3</v>
      </c>
    </row>
    <row r="11" spans="2:3" ht="13.5">
      <c r="B11" s="21" t="s">
        <v>216</v>
      </c>
      <c r="C11" s="21">
        <v>4</v>
      </c>
    </row>
    <row r="12" spans="2:3" ht="13.5">
      <c r="B12" s="21" t="s">
        <v>1451</v>
      </c>
      <c r="C12" s="21">
        <v>4</v>
      </c>
    </row>
    <row r="13" spans="2:3" ht="13.5">
      <c r="B13" s="21" t="s">
        <v>217</v>
      </c>
      <c r="C13" s="21">
        <v>5</v>
      </c>
    </row>
    <row r="14" spans="2:3" ht="13.5">
      <c r="B14" s="21" t="s">
        <v>896</v>
      </c>
      <c r="C14" s="21">
        <v>5</v>
      </c>
    </row>
    <row r="15" spans="2:3" ht="13.5">
      <c r="B15" s="21" t="s">
        <v>1431</v>
      </c>
      <c r="C15" s="21">
        <v>6</v>
      </c>
    </row>
    <row r="16" spans="2:3" ht="13.5">
      <c r="B16" s="21" t="s">
        <v>1432</v>
      </c>
      <c r="C16" s="21">
        <v>7</v>
      </c>
    </row>
    <row r="17" spans="2:3" ht="13.5">
      <c r="B17" s="21" t="s">
        <v>1433</v>
      </c>
      <c r="C17" s="21">
        <v>8</v>
      </c>
    </row>
    <row r="18" spans="2:3" ht="13.5">
      <c r="B18" s="21" t="s">
        <v>1434</v>
      </c>
      <c r="C18" s="21">
        <v>9</v>
      </c>
    </row>
    <row r="19" spans="2:3" ht="13.5">
      <c r="B19" s="21" t="s">
        <v>1435</v>
      </c>
      <c r="C19" s="21">
        <v>10</v>
      </c>
    </row>
    <row r="20" spans="2:3" ht="13.5">
      <c r="B20" s="21" t="s">
        <v>1436</v>
      </c>
      <c r="C20" s="21">
        <v>11</v>
      </c>
    </row>
    <row r="21" spans="2:3" ht="13.5">
      <c r="B21" s="21" t="s">
        <v>1437</v>
      </c>
      <c r="C21" s="21">
        <v>12</v>
      </c>
    </row>
    <row r="22" spans="2:3" ht="13.5">
      <c r="B22" s="21" t="s">
        <v>1438</v>
      </c>
      <c r="C22" s="21">
        <v>13</v>
      </c>
    </row>
    <row r="23" spans="2:3" ht="13.5">
      <c r="B23" s="21" t="s">
        <v>898</v>
      </c>
      <c r="C23" s="21">
        <v>13</v>
      </c>
    </row>
    <row r="24" spans="2:3" ht="13.5">
      <c r="B24" s="21" t="s">
        <v>1439</v>
      </c>
      <c r="C24" s="21">
        <v>14</v>
      </c>
    </row>
    <row r="25" spans="2:3" ht="13.5">
      <c r="B25" s="21" t="s">
        <v>1440</v>
      </c>
      <c r="C25" s="21">
        <v>15</v>
      </c>
    </row>
    <row r="26" spans="2:3" ht="13.5">
      <c r="B26" s="21" t="s">
        <v>1441</v>
      </c>
      <c r="C26" s="21">
        <v>16</v>
      </c>
    </row>
    <row r="27" spans="2:3" ht="13.5">
      <c r="B27" s="21" t="s">
        <v>1442</v>
      </c>
      <c r="C27" s="21">
        <v>17</v>
      </c>
    </row>
    <row r="28" spans="2:3" ht="13.5">
      <c r="B28" s="21" t="s">
        <v>1443</v>
      </c>
      <c r="C28" s="21">
        <v>18</v>
      </c>
    </row>
    <row r="29" spans="2:3" ht="13.5">
      <c r="B29" s="21" t="s">
        <v>1444</v>
      </c>
      <c r="C29" s="21">
        <v>19</v>
      </c>
    </row>
    <row r="30" spans="2:3" ht="13.5">
      <c r="B30" s="21" t="s">
        <v>1445</v>
      </c>
      <c r="C30" s="21">
        <v>20</v>
      </c>
    </row>
    <row r="31" spans="2:3" ht="13.5">
      <c r="B31" s="21" t="s">
        <v>218</v>
      </c>
      <c r="C31" s="21">
        <v>21</v>
      </c>
    </row>
    <row r="32" spans="2:3" ht="13.5">
      <c r="B32" s="21" t="s">
        <v>1452</v>
      </c>
      <c r="C32" s="21">
        <v>21</v>
      </c>
    </row>
    <row r="33" spans="2:3" ht="13.5">
      <c r="B33" s="21" t="s">
        <v>1446</v>
      </c>
      <c r="C33" s="21">
        <v>22</v>
      </c>
    </row>
    <row r="34" spans="2:3" ht="13.5">
      <c r="B34" s="21" t="s">
        <v>1447</v>
      </c>
      <c r="C34" s="21">
        <v>23</v>
      </c>
    </row>
    <row r="35" spans="2:3" ht="13.5">
      <c r="B35" s="21" t="s">
        <v>907</v>
      </c>
      <c r="C35" s="21">
        <v>23</v>
      </c>
    </row>
    <row r="36" spans="2:3" ht="13.5">
      <c r="B36" s="21" t="s">
        <v>1448</v>
      </c>
      <c r="C36" s="21">
        <v>24</v>
      </c>
    </row>
    <row r="37" spans="2:3" ht="13.5">
      <c r="B37" s="21" t="s">
        <v>1426</v>
      </c>
      <c r="C37" s="21">
        <v>25</v>
      </c>
    </row>
    <row r="38" spans="2:3" ht="13.5">
      <c r="B38" s="21" t="s">
        <v>1427</v>
      </c>
      <c r="C38" s="21">
        <v>26</v>
      </c>
    </row>
    <row r="39" spans="2:3" ht="13.5">
      <c r="B39" s="21" t="s">
        <v>1428</v>
      </c>
      <c r="C39" s="21">
        <v>27</v>
      </c>
    </row>
    <row r="40" spans="2:3" ht="13.5">
      <c r="B40" s="21" t="s">
        <v>1425</v>
      </c>
      <c r="C40" s="73" t="s">
        <v>397</v>
      </c>
    </row>
    <row r="41" spans="2:3" ht="13.5">
      <c r="B41" s="21" t="s">
        <v>1283</v>
      </c>
      <c r="C41" s="21">
        <v>28</v>
      </c>
    </row>
    <row r="42" spans="2:3" ht="13.5">
      <c r="B42" s="21" t="s">
        <v>1284</v>
      </c>
      <c r="C42" s="21">
        <v>3</v>
      </c>
    </row>
    <row r="43" spans="2:3" ht="13.5">
      <c r="B43" s="21" t="s">
        <v>1285</v>
      </c>
      <c r="C43" s="21">
        <v>29</v>
      </c>
    </row>
    <row r="44" spans="2:3" ht="13.5">
      <c r="B44" s="21" t="s">
        <v>1286</v>
      </c>
      <c r="C44" s="21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3:H125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8" max="8" width="100.7109375" style="0" customWidth="1"/>
  </cols>
  <sheetData>
    <row r="3" spans="1:8" ht="13.5">
      <c r="A3">
        <v>2</v>
      </c>
      <c r="B3">
        <v>3</v>
      </c>
      <c r="H3" t="s">
        <v>828</v>
      </c>
    </row>
    <row r="4" spans="1:4" ht="13.5">
      <c r="A4">
        <v>2.2</v>
      </c>
      <c r="B4">
        <f>A4*B3/A3</f>
        <v>3.3000000000000003</v>
      </c>
      <c r="D4">
        <v>102</v>
      </c>
    </row>
    <row r="5" spans="4:8" ht="13.5">
      <c r="D5">
        <v>4</v>
      </c>
      <c r="E5">
        <v>26</v>
      </c>
      <c r="F5">
        <f>D5*E5</f>
        <v>104</v>
      </c>
      <c r="H5" t="s">
        <v>222</v>
      </c>
    </row>
    <row r="6" spans="4:8" ht="13.5">
      <c r="D6">
        <v>4</v>
      </c>
      <c r="E6">
        <v>26</v>
      </c>
      <c r="F6">
        <f>D6*E6</f>
        <v>104</v>
      </c>
      <c r="H6" t="s">
        <v>223</v>
      </c>
    </row>
    <row r="7" spans="4:8" ht="13.5">
      <c r="D7">
        <v>4</v>
      </c>
      <c r="E7">
        <v>9</v>
      </c>
      <c r="F7">
        <f>D7*E7</f>
        <v>36</v>
      </c>
      <c r="H7" t="s">
        <v>224</v>
      </c>
    </row>
    <row r="8" ht="13.5">
      <c r="H8" t="s">
        <v>225</v>
      </c>
    </row>
    <row r="9" ht="13.5">
      <c r="H9" t="s">
        <v>226</v>
      </c>
    </row>
    <row r="10" ht="13.5">
      <c r="H10" t="s">
        <v>227</v>
      </c>
    </row>
    <row r="11" ht="13.5">
      <c r="H11" t="s">
        <v>228</v>
      </c>
    </row>
    <row r="12" ht="13.5">
      <c r="H12" t="s">
        <v>229</v>
      </c>
    </row>
    <row r="13" ht="13.5">
      <c r="H13" t="s">
        <v>230</v>
      </c>
    </row>
    <row r="14" ht="13.5">
      <c r="H14" t="s">
        <v>231</v>
      </c>
    </row>
    <row r="15" ht="13.5">
      <c r="H15" t="s">
        <v>232</v>
      </c>
    </row>
    <row r="16" ht="13.5">
      <c r="H16" t="s">
        <v>233</v>
      </c>
    </row>
    <row r="17" ht="13.5">
      <c r="H17" t="s">
        <v>234</v>
      </c>
    </row>
    <row r="18" ht="13.5">
      <c r="H18" t="s">
        <v>235</v>
      </c>
    </row>
    <row r="19" ht="13.5">
      <c r="H19" t="s">
        <v>236</v>
      </c>
    </row>
    <row r="20" ht="13.5">
      <c r="H20" t="s">
        <v>237</v>
      </c>
    </row>
    <row r="21" ht="13.5">
      <c r="H21" t="s">
        <v>238</v>
      </c>
    </row>
    <row r="22" ht="13.5">
      <c r="H22" t="s">
        <v>239</v>
      </c>
    </row>
    <row r="23" ht="13.5">
      <c r="H23" t="s">
        <v>240</v>
      </c>
    </row>
    <row r="24" ht="13.5">
      <c r="H24" t="s">
        <v>241</v>
      </c>
    </row>
    <row r="25" ht="13.5">
      <c r="H25" t="s">
        <v>242</v>
      </c>
    </row>
    <row r="26" ht="13.5">
      <c r="H26" t="s">
        <v>243</v>
      </c>
    </row>
    <row r="27" ht="13.5">
      <c r="H27" t="s">
        <v>244</v>
      </c>
    </row>
    <row r="28" ht="13.5">
      <c r="H28" t="s">
        <v>245</v>
      </c>
    </row>
    <row r="29" ht="13.5">
      <c r="H29" t="s">
        <v>246</v>
      </c>
    </row>
    <row r="30" ht="13.5">
      <c r="H30" t="s">
        <v>247</v>
      </c>
    </row>
    <row r="31" ht="13.5">
      <c r="H31" t="s">
        <v>248</v>
      </c>
    </row>
    <row r="32" ht="13.5">
      <c r="H32" t="s">
        <v>249</v>
      </c>
    </row>
    <row r="33" ht="13.5">
      <c r="H33" t="s">
        <v>250</v>
      </c>
    </row>
    <row r="34" ht="13.5">
      <c r="H34" t="s">
        <v>251</v>
      </c>
    </row>
    <row r="35" ht="13.5">
      <c r="H35" t="s">
        <v>252</v>
      </c>
    </row>
    <row r="36" ht="13.5">
      <c r="H36" t="s">
        <v>253</v>
      </c>
    </row>
    <row r="37" ht="13.5">
      <c r="H37" t="s">
        <v>254</v>
      </c>
    </row>
    <row r="38" ht="13.5">
      <c r="H38" t="s">
        <v>255</v>
      </c>
    </row>
    <row r="39" ht="13.5">
      <c r="H39" t="s">
        <v>256</v>
      </c>
    </row>
    <row r="40" ht="13.5">
      <c r="H40" t="s">
        <v>257</v>
      </c>
    </row>
    <row r="41" ht="13.5">
      <c r="H41" t="s">
        <v>258</v>
      </c>
    </row>
    <row r="42" ht="13.5">
      <c r="H42" t="s">
        <v>259</v>
      </c>
    </row>
    <row r="43" ht="13.5">
      <c r="H43" t="s">
        <v>260</v>
      </c>
    </row>
    <row r="44" ht="13.5">
      <c r="H44" t="s">
        <v>277</v>
      </c>
    </row>
    <row r="45" ht="13.5">
      <c r="H45" t="s">
        <v>278</v>
      </c>
    </row>
    <row r="46" ht="13.5">
      <c r="H46" t="s">
        <v>279</v>
      </c>
    </row>
    <row r="47" ht="13.5">
      <c r="H47" t="s">
        <v>280</v>
      </c>
    </row>
    <row r="48" ht="13.5">
      <c r="H48" t="s">
        <v>281</v>
      </c>
    </row>
    <row r="49" ht="13.5">
      <c r="H49" t="s">
        <v>282</v>
      </c>
    </row>
    <row r="50" ht="13.5">
      <c r="H50" t="s">
        <v>798</v>
      </c>
    </row>
    <row r="51" ht="13.5">
      <c r="H51" t="s">
        <v>799</v>
      </c>
    </row>
    <row r="52" ht="13.5">
      <c r="H52" t="s">
        <v>800</v>
      </c>
    </row>
    <row r="53" ht="13.5">
      <c r="H53" t="s">
        <v>801</v>
      </c>
    </row>
    <row r="54" ht="13.5">
      <c r="H54" t="s">
        <v>802</v>
      </c>
    </row>
    <row r="55" ht="13.5">
      <c r="H55" t="s">
        <v>803</v>
      </c>
    </row>
    <row r="56" ht="13.5">
      <c r="H56" t="s">
        <v>804</v>
      </c>
    </row>
    <row r="57" ht="13.5">
      <c r="H57" t="s">
        <v>805</v>
      </c>
    </row>
    <row r="58" ht="13.5">
      <c r="H58" t="s">
        <v>806</v>
      </c>
    </row>
    <row r="59" ht="13.5">
      <c r="H59" t="s">
        <v>807</v>
      </c>
    </row>
    <row r="60" ht="13.5">
      <c r="H60" t="s">
        <v>1454</v>
      </c>
    </row>
    <row r="61" ht="13.5">
      <c r="H61" t="s">
        <v>1455</v>
      </c>
    </row>
    <row r="62" ht="13.5">
      <c r="H62" t="s">
        <v>1456</v>
      </c>
    </row>
    <row r="63" ht="13.5">
      <c r="H63" t="s">
        <v>1457</v>
      </c>
    </row>
    <row r="64" ht="13.5">
      <c r="H64" t="s">
        <v>1458</v>
      </c>
    </row>
    <row r="65" ht="13.5">
      <c r="H65" t="s">
        <v>1459</v>
      </c>
    </row>
    <row r="66" ht="13.5">
      <c r="H66" t="s">
        <v>1460</v>
      </c>
    </row>
    <row r="67" ht="13.5">
      <c r="H67" t="s">
        <v>113</v>
      </c>
    </row>
    <row r="68" ht="13.5">
      <c r="H68" t="s">
        <v>114</v>
      </c>
    </row>
    <row r="69" ht="13.5">
      <c r="H69" t="s">
        <v>115</v>
      </c>
    </row>
    <row r="70" ht="13.5">
      <c r="H70" t="s">
        <v>116</v>
      </c>
    </row>
    <row r="71" ht="13.5">
      <c r="H71" t="s">
        <v>117</v>
      </c>
    </row>
    <row r="72" ht="13.5">
      <c r="H72" t="s">
        <v>118</v>
      </c>
    </row>
    <row r="73" ht="13.5">
      <c r="H73" t="s">
        <v>119</v>
      </c>
    </row>
    <row r="74" ht="13.5">
      <c r="H74" t="s">
        <v>120</v>
      </c>
    </row>
    <row r="75" ht="13.5">
      <c r="H75" t="s">
        <v>121</v>
      </c>
    </row>
    <row r="76" ht="13.5">
      <c r="H76" t="s">
        <v>122</v>
      </c>
    </row>
    <row r="77" ht="13.5">
      <c r="H77" t="s">
        <v>123</v>
      </c>
    </row>
    <row r="78" ht="13.5">
      <c r="H78" t="s">
        <v>124</v>
      </c>
    </row>
    <row r="79" ht="13.5">
      <c r="H79" t="s">
        <v>1474</v>
      </c>
    </row>
    <row r="80" ht="13.5">
      <c r="H80" t="s">
        <v>1475</v>
      </c>
    </row>
    <row r="81" ht="13.5">
      <c r="H81" t="s">
        <v>1476</v>
      </c>
    </row>
    <row r="82" ht="13.5">
      <c r="H82" t="s">
        <v>1477</v>
      </c>
    </row>
    <row r="83" ht="13.5">
      <c r="H83" t="s">
        <v>1478</v>
      </c>
    </row>
    <row r="84" ht="13.5">
      <c r="H84" t="s">
        <v>1479</v>
      </c>
    </row>
    <row r="85" ht="13.5">
      <c r="H85" t="s">
        <v>1480</v>
      </c>
    </row>
    <row r="86" ht="13.5">
      <c r="H86" t="s">
        <v>1481</v>
      </c>
    </row>
    <row r="87" ht="13.5">
      <c r="H87" t="s">
        <v>1482</v>
      </c>
    </row>
    <row r="88" ht="13.5">
      <c r="H88" t="s">
        <v>1483</v>
      </c>
    </row>
    <row r="89" ht="13.5">
      <c r="H89" t="s">
        <v>1484</v>
      </c>
    </row>
    <row r="90" ht="13.5">
      <c r="H90" t="s">
        <v>1485</v>
      </c>
    </row>
    <row r="91" ht="13.5">
      <c r="H91" t="s">
        <v>1486</v>
      </c>
    </row>
    <row r="92" ht="13.5">
      <c r="H92" t="s">
        <v>1487</v>
      </c>
    </row>
    <row r="93" ht="13.5">
      <c r="H93" t="s">
        <v>1488</v>
      </c>
    </row>
    <row r="94" ht="13.5">
      <c r="H94" t="s">
        <v>1489</v>
      </c>
    </row>
    <row r="95" ht="13.5">
      <c r="H95" t="s">
        <v>1490</v>
      </c>
    </row>
    <row r="96" ht="13.5">
      <c r="H96" t="s">
        <v>1491</v>
      </c>
    </row>
    <row r="97" ht="13.5">
      <c r="H97" t="s">
        <v>1492</v>
      </c>
    </row>
    <row r="98" ht="13.5">
      <c r="H98" t="s">
        <v>1493</v>
      </c>
    </row>
    <row r="99" ht="13.5">
      <c r="H99" t="s">
        <v>1494</v>
      </c>
    </row>
    <row r="100" ht="13.5">
      <c r="H100" t="s">
        <v>1495</v>
      </c>
    </row>
    <row r="101" ht="13.5">
      <c r="H101" t="s">
        <v>140</v>
      </c>
    </row>
    <row r="102" ht="13.5">
      <c r="H102" t="s">
        <v>141</v>
      </c>
    </row>
    <row r="103" ht="13.5">
      <c r="H103" t="s">
        <v>142</v>
      </c>
    </row>
    <row r="104" ht="13.5">
      <c r="H104" t="s">
        <v>143</v>
      </c>
    </row>
    <row r="105" ht="13.5">
      <c r="H105" t="s">
        <v>144</v>
      </c>
    </row>
    <row r="106" ht="13.5">
      <c r="H106" t="s">
        <v>145</v>
      </c>
    </row>
    <row r="107" ht="13.5">
      <c r="H107" t="s">
        <v>146</v>
      </c>
    </row>
    <row r="108" ht="13.5">
      <c r="H108" t="s">
        <v>147</v>
      </c>
    </row>
    <row r="109" ht="13.5">
      <c r="H109" t="s">
        <v>1378</v>
      </c>
    </row>
    <row r="110" ht="13.5">
      <c r="H110" t="s">
        <v>1379</v>
      </c>
    </row>
    <row r="111" ht="13.5">
      <c r="H111" t="s">
        <v>1380</v>
      </c>
    </row>
    <row r="112" ht="13.5">
      <c r="H112" t="s">
        <v>1381</v>
      </c>
    </row>
    <row r="113" ht="13.5">
      <c r="H113" t="s">
        <v>1382</v>
      </c>
    </row>
    <row r="114" ht="13.5">
      <c r="H114" t="s">
        <v>1383</v>
      </c>
    </row>
    <row r="115" ht="13.5">
      <c r="H115" t="s">
        <v>1384</v>
      </c>
    </row>
    <row r="116" ht="13.5">
      <c r="H116" t="s">
        <v>196</v>
      </c>
    </row>
    <row r="117" ht="13.5">
      <c r="H117" t="s">
        <v>197</v>
      </c>
    </row>
    <row r="118" ht="13.5">
      <c r="H118" t="s">
        <v>198</v>
      </c>
    </row>
    <row r="119" ht="13.5">
      <c r="H119" t="s">
        <v>199</v>
      </c>
    </row>
    <row r="120" ht="13.5">
      <c r="H120" t="s">
        <v>200</v>
      </c>
    </row>
    <row r="121" ht="13.5">
      <c r="H121" t="s">
        <v>201</v>
      </c>
    </row>
    <row r="122" ht="13.5">
      <c r="H122" t="s">
        <v>202</v>
      </c>
    </row>
    <row r="123" ht="13.5">
      <c r="H123" t="s">
        <v>203</v>
      </c>
    </row>
    <row r="124" ht="13.5">
      <c r="H124" t="s">
        <v>204</v>
      </c>
    </row>
    <row r="125" ht="13.5">
      <c r="H125" t="s">
        <v>205</v>
      </c>
    </row>
    <row r="126" ht="13.5">
      <c r="H126" t="s">
        <v>206</v>
      </c>
    </row>
    <row r="127" ht="13.5">
      <c r="H127" t="s">
        <v>207</v>
      </c>
    </row>
    <row r="128" ht="13.5">
      <c r="H128" t="s">
        <v>208</v>
      </c>
    </row>
    <row r="129" ht="13.5">
      <c r="H129" t="s">
        <v>209</v>
      </c>
    </row>
    <row r="130" ht="13.5">
      <c r="H130" t="s">
        <v>210</v>
      </c>
    </row>
    <row r="131" ht="13.5">
      <c r="H131" t="s">
        <v>211</v>
      </c>
    </row>
    <row r="132" ht="13.5">
      <c r="H132" t="s">
        <v>212</v>
      </c>
    </row>
    <row r="133" ht="13.5">
      <c r="H133" t="s">
        <v>213</v>
      </c>
    </row>
    <row r="134" ht="13.5">
      <c r="H134" t="s">
        <v>214</v>
      </c>
    </row>
    <row r="135" ht="13.5">
      <c r="H135" t="s">
        <v>215</v>
      </c>
    </row>
    <row r="136" ht="13.5">
      <c r="H136" t="s">
        <v>167</v>
      </c>
    </row>
    <row r="137" ht="13.5">
      <c r="H137" t="s">
        <v>168</v>
      </c>
    </row>
    <row r="138" ht="13.5">
      <c r="H138" t="s">
        <v>169</v>
      </c>
    </row>
    <row r="139" ht="13.5">
      <c r="H139" t="s">
        <v>170</v>
      </c>
    </row>
    <row r="140" ht="13.5">
      <c r="H140" t="s">
        <v>171</v>
      </c>
    </row>
    <row r="141" ht="13.5">
      <c r="H141" t="s">
        <v>172</v>
      </c>
    </row>
    <row r="142" ht="13.5">
      <c r="H142" t="s">
        <v>173</v>
      </c>
    </row>
    <row r="143" ht="13.5">
      <c r="H143" t="s">
        <v>174</v>
      </c>
    </row>
    <row r="144" ht="13.5">
      <c r="H144" t="s">
        <v>175</v>
      </c>
    </row>
    <row r="145" ht="13.5">
      <c r="H145" t="s">
        <v>176</v>
      </c>
    </row>
    <row r="146" ht="13.5">
      <c r="H146" t="s">
        <v>177</v>
      </c>
    </row>
    <row r="147" ht="13.5">
      <c r="H147" t="s">
        <v>178</v>
      </c>
    </row>
    <row r="148" ht="13.5">
      <c r="H148" t="s">
        <v>179</v>
      </c>
    </row>
    <row r="149" ht="13.5">
      <c r="H149" t="s">
        <v>180</v>
      </c>
    </row>
    <row r="150" ht="13.5">
      <c r="H150" t="s">
        <v>181</v>
      </c>
    </row>
    <row r="151" ht="13.5">
      <c r="H151" t="s">
        <v>182</v>
      </c>
    </row>
    <row r="152" ht="13.5">
      <c r="H152" t="s">
        <v>183</v>
      </c>
    </row>
    <row r="153" ht="13.5">
      <c r="H153" t="s">
        <v>184</v>
      </c>
    </row>
    <row r="154" ht="13.5">
      <c r="H154" t="s">
        <v>545</v>
      </c>
    </row>
    <row r="155" ht="13.5">
      <c r="H155" t="s">
        <v>546</v>
      </c>
    </row>
    <row r="156" ht="13.5">
      <c r="H156" t="s">
        <v>547</v>
      </c>
    </row>
    <row r="157" ht="13.5">
      <c r="H157" t="s">
        <v>548</v>
      </c>
    </row>
    <row r="158" ht="13.5">
      <c r="H158" t="s">
        <v>549</v>
      </c>
    </row>
    <row r="159" ht="13.5">
      <c r="H159" t="s">
        <v>550</v>
      </c>
    </row>
    <row r="160" ht="13.5">
      <c r="H160" t="s">
        <v>551</v>
      </c>
    </row>
    <row r="161" ht="13.5">
      <c r="H161" t="s">
        <v>552</v>
      </c>
    </row>
    <row r="162" ht="13.5">
      <c r="H162" t="s">
        <v>1461</v>
      </c>
    </row>
    <row r="163" ht="13.5">
      <c r="H163" t="s">
        <v>1462</v>
      </c>
    </row>
    <row r="164" ht="13.5">
      <c r="H164" t="s">
        <v>1463</v>
      </c>
    </row>
    <row r="165" ht="13.5">
      <c r="H165" t="s">
        <v>1464</v>
      </c>
    </row>
    <row r="166" ht="13.5">
      <c r="H166" t="s">
        <v>1465</v>
      </c>
    </row>
    <row r="167" ht="13.5">
      <c r="H167" t="s">
        <v>1466</v>
      </c>
    </row>
    <row r="168" ht="13.5">
      <c r="H168" t="s">
        <v>1467</v>
      </c>
    </row>
    <row r="169" ht="13.5">
      <c r="H169" t="s">
        <v>1468</v>
      </c>
    </row>
    <row r="170" ht="13.5">
      <c r="H170" t="s">
        <v>1469</v>
      </c>
    </row>
    <row r="171" ht="13.5">
      <c r="H171" t="s">
        <v>1470</v>
      </c>
    </row>
    <row r="172" ht="13.5">
      <c r="H172" t="s">
        <v>1471</v>
      </c>
    </row>
    <row r="173" ht="13.5">
      <c r="H173" t="s">
        <v>1472</v>
      </c>
    </row>
    <row r="174" ht="13.5">
      <c r="H174" t="s">
        <v>1473</v>
      </c>
    </row>
    <row r="175" ht="13.5">
      <c r="H175" t="s">
        <v>1261</v>
      </c>
    </row>
    <row r="176" ht="13.5">
      <c r="H176" t="s">
        <v>1262</v>
      </c>
    </row>
    <row r="177" ht="13.5">
      <c r="H177" t="s">
        <v>1263</v>
      </c>
    </row>
    <row r="178" ht="13.5">
      <c r="H178" t="s">
        <v>1264</v>
      </c>
    </row>
    <row r="179" ht="13.5">
      <c r="H179" t="s">
        <v>1265</v>
      </c>
    </row>
    <row r="180" ht="13.5">
      <c r="H180" t="s">
        <v>1266</v>
      </c>
    </row>
    <row r="181" ht="13.5">
      <c r="H181" t="s">
        <v>1267</v>
      </c>
    </row>
    <row r="182" ht="13.5">
      <c r="H182" t="s">
        <v>1338</v>
      </c>
    </row>
    <row r="183" ht="13.5">
      <c r="H183" t="s">
        <v>1339</v>
      </c>
    </row>
    <row r="184" ht="13.5">
      <c r="H184" t="s">
        <v>1340</v>
      </c>
    </row>
    <row r="185" ht="13.5">
      <c r="H185" t="s">
        <v>1341</v>
      </c>
    </row>
    <row r="186" ht="13.5">
      <c r="H186" t="s">
        <v>1342</v>
      </c>
    </row>
    <row r="187" ht="13.5">
      <c r="H187" t="s">
        <v>1343</v>
      </c>
    </row>
    <row r="188" ht="13.5">
      <c r="H188" t="s">
        <v>1344</v>
      </c>
    </row>
    <row r="189" ht="13.5">
      <c r="H189" t="s">
        <v>1345</v>
      </c>
    </row>
    <row r="190" ht="13.5">
      <c r="H190" t="s">
        <v>1346</v>
      </c>
    </row>
    <row r="191" ht="13.5">
      <c r="H191" t="s">
        <v>1347</v>
      </c>
    </row>
    <row r="192" ht="13.5">
      <c r="H192" t="s">
        <v>1348</v>
      </c>
    </row>
    <row r="193" ht="13.5">
      <c r="H193" t="s">
        <v>1349</v>
      </c>
    </row>
    <row r="194" ht="13.5">
      <c r="H194" t="s">
        <v>1350</v>
      </c>
    </row>
    <row r="195" ht="13.5">
      <c r="H195" t="s">
        <v>1351</v>
      </c>
    </row>
    <row r="196" ht="13.5">
      <c r="H196" t="s">
        <v>1352</v>
      </c>
    </row>
    <row r="197" ht="13.5">
      <c r="H197" t="s">
        <v>1353</v>
      </c>
    </row>
    <row r="198" ht="13.5">
      <c r="H198" t="s">
        <v>1354</v>
      </c>
    </row>
    <row r="199" ht="13.5">
      <c r="H199" t="s">
        <v>1355</v>
      </c>
    </row>
    <row r="200" ht="13.5">
      <c r="H200" t="s">
        <v>1356</v>
      </c>
    </row>
    <row r="201" ht="13.5">
      <c r="H201" t="s">
        <v>1357</v>
      </c>
    </row>
    <row r="202" ht="13.5">
      <c r="H202" t="s">
        <v>1358</v>
      </c>
    </row>
    <row r="203" ht="13.5">
      <c r="H203" t="s">
        <v>1359</v>
      </c>
    </row>
    <row r="204" ht="13.5">
      <c r="H204" t="s">
        <v>713</v>
      </c>
    </row>
    <row r="205" ht="13.5">
      <c r="H205" t="s">
        <v>0</v>
      </c>
    </row>
    <row r="206" ht="13.5">
      <c r="H206" t="s">
        <v>1</v>
      </c>
    </row>
    <row r="207" ht="13.5">
      <c r="H207" t="s">
        <v>2</v>
      </c>
    </row>
    <row r="208" ht="13.5">
      <c r="H208" t="s">
        <v>3</v>
      </c>
    </row>
    <row r="209" ht="13.5">
      <c r="H209" t="s">
        <v>4</v>
      </c>
    </row>
    <row r="210" ht="13.5">
      <c r="H210" t="s">
        <v>5</v>
      </c>
    </row>
    <row r="211" ht="13.5">
      <c r="H211" t="s">
        <v>6</v>
      </c>
    </row>
    <row r="212" ht="13.5">
      <c r="H212" t="s">
        <v>7</v>
      </c>
    </row>
    <row r="213" ht="13.5">
      <c r="H213" t="s">
        <v>8</v>
      </c>
    </row>
    <row r="214" ht="13.5">
      <c r="H214" t="s">
        <v>9</v>
      </c>
    </row>
    <row r="215" ht="13.5">
      <c r="H215" t="s">
        <v>10</v>
      </c>
    </row>
    <row r="216" ht="13.5">
      <c r="H216" t="s">
        <v>11</v>
      </c>
    </row>
    <row r="217" ht="13.5">
      <c r="H217" t="s">
        <v>12</v>
      </c>
    </row>
    <row r="218" ht="13.5">
      <c r="H218" t="s">
        <v>13</v>
      </c>
    </row>
    <row r="219" ht="13.5">
      <c r="H219" t="s">
        <v>14</v>
      </c>
    </row>
    <row r="220" ht="13.5">
      <c r="H220" t="s">
        <v>15</v>
      </c>
    </row>
    <row r="221" ht="13.5">
      <c r="H221" t="s">
        <v>16</v>
      </c>
    </row>
    <row r="222" ht="13.5">
      <c r="H222" t="s">
        <v>17</v>
      </c>
    </row>
    <row r="223" ht="13.5">
      <c r="H223" t="s">
        <v>18</v>
      </c>
    </row>
    <row r="224" ht="13.5">
      <c r="H224" t="s">
        <v>19</v>
      </c>
    </row>
    <row r="225" ht="13.5">
      <c r="H225" t="s">
        <v>20</v>
      </c>
    </row>
    <row r="226" ht="13.5">
      <c r="H226" t="s">
        <v>21</v>
      </c>
    </row>
    <row r="227" ht="13.5">
      <c r="H227" t="s">
        <v>22</v>
      </c>
    </row>
    <row r="228" ht="13.5">
      <c r="H228" t="s">
        <v>717</v>
      </c>
    </row>
    <row r="229" ht="13.5">
      <c r="H229" t="s">
        <v>718</v>
      </c>
    </row>
    <row r="230" ht="13.5">
      <c r="H230" t="s">
        <v>1360</v>
      </c>
    </row>
    <row r="231" ht="13.5">
      <c r="H231" t="s">
        <v>1361</v>
      </c>
    </row>
    <row r="232" ht="13.5">
      <c r="H232" t="s">
        <v>1362</v>
      </c>
    </row>
    <row r="233" ht="13.5">
      <c r="H233" t="s">
        <v>1363</v>
      </c>
    </row>
    <row r="234" ht="13.5">
      <c r="H234" t="s">
        <v>1364</v>
      </c>
    </row>
    <row r="235" ht="13.5">
      <c r="H235" t="s">
        <v>489</v>
      </c>
    </row>
    <row r="236" ht="13.5">
      <c r="H236" t="s">
        <v>490</v>
      </c>
    </row>
    <row r="237" ht="13.5">
      <c r="H237" t="s">
        <v>491</v>
      </c>
    </row>
    <row r="238" ht="13.5">
      <c r="H238" t="s">
        <v>492</v>
      </c>
    </row>
    <row r="239" ht="13.5">
      <c r="H239" t="s">
        <v>493</v>
      </c>
    </row>
    <row r="240" ht="13.5">
      <c r="H240" t="s">
        <v>494</v>
      </c>
    </row>
    <row r="241" ht="13.5">
      <c r="H241" t="s">
        <v>495</v>
      </c>
    </row>
    <row r="242" ht="13.5">
      <c r="H242" t="s">
        <v>496</v>
      </c>
    </row>
    <row r="243" ht="13.5">
      <c r="H243" t="s">
        <v>497</v>
      </c>
    </row>
    <row r="244" ht="13.5">
      <c r="H244" t="s">
        <v>498</v>
      </c>
    </row>
    <row r="245" ht="13.5">
      <c r="H245" t="s">
        <v>499</v>
      </c>
    </row>
    <row r="246" ht="13.5">
      <c r="H246" t="s">
        <v>500</v>
      </c>
    </row>
    <row r="247" ht="13.5">
      <c r="H247" t="s">
        <v>501</v>
      </c>
    </row>
    <row r="248" ht="13.5">
      <c r="H248" t="s">
        <v>502</v>
      </c>
    </row>
    <row r="249" ht="13.5">
      <c r="H249" t="s">
        <v>503</v>
      </c>
    </row>
    <row r="250" ht="13.5">
      <c r="H250" t="s">
        <v>504</v>
      </c>
    </row>
    <row r="251" ht="13.5">
      <c r="H251" t="s">
        <v>505</v>
      </c>
    </row>
    <row r="252" ht="13.5">
      <c r="H252" t="s">
        <v>506</v>
      </c>
    </row>
    <row r="253" ht="13.5">
      <c r="H253" t="s">
        <v>507</v>
      </c>
    </row>
    <row r="254" ht="13.5">
      <c r="H254" t="s">
        <v>508</v>
      </c>
    </row>
    <row r="255" ht="13.5">
      <c r="H255" t="s">
        <v>509</v>
      </c>
    </row>
    <row r="256" ht="13.5">
      <c r="H256" t="s">
        <v>510</v>
      </c>
    </row>
    <row r="257" ht="13.5">
      <c r="H257" t="s">
        <v>511</v>
      </c>
    </row>
    <row r="258" ht="13.5">
      <c r="H258" t="s">
        <v>512</v>
      </c>
    </row>
    <row r="259" ht="13.5">
      <c r="H259" t="s">
        <v>513</v>
      </c>
    </row>
    <row r="260" ht="13.5">
      <c r="H260" t="s">
        <v>514</v>
      </c>
    </row>
    <row r="261" ht="13.5">
      <c r="H261" t="s">
        <v>515</v>
      </c>
    </row>
    <row r="262" ht="13.5">
      <c r="H262" t="s">
        <v>516</v>
      </c>
    </row>
    <row r="263" ht="13.5">
      <c r="H263" t="s">
        <v>517</v>
      </c>
    </row>
    <row r="264" ht="13.5">
      <c r="H264" t="s">
        <v>518</v>
      </c>
    </row>
    <row r="265" ht="13.5">
      <c r="H265" t="s">
        <v>519</v>
      </c>
    </row>
    <row r="266" ht="13.5">
      <c r="H266" t="s">
        <v>520</v>
      </c>
    </row>
    <row r="267" ht="13.5">
      <c r="H267" t="s">
        <v>521</v>
      </c>
    </row>
    <row r="268" ht="13.5">
      <c r="H268" t="s">
        <v>522</v>
      </c>
    </row>
    <row r="269" ht="13.5">
      <c r="H269" t="s">
        <v>523</v>
      </c>
    </row>
    <row r="270" ht="13.5">
      <c r="H270" t="s">
        <v>524</v>
      </c>
    </row>
    <row r="271" ht="13.5">
      <c r="H271" t="s">
        <v>525</v>
      </c>
    </row>
    <row r="272" ht="13.5">
      <c r="H272" t="s">
        <v>526</v>
      </c>
    </row>
    <row r="273" ht="13.5">
      <c r="H273" t="s">
        <v>527</v>
      </c>
    </row>
    <row r="274" ht="13.5">
      <c r="H274" t="s">
        <v>605</v>
      </c>
    </row>
    <row r="278" ht="13.5">
      <c r="H278" t="s">
        <v>849</v>
      </c>
    </row>
    <row r="280" ht="13.5">
      <c r="H280" t="s">
        <v>606</v>
      </c>
    </row>
    <row r="281" ht="13.5">
      <c r="H281" t="s">
        <v>607</v>
      </c>
    </row>
    <row r="282" ht="13.5">
      <c r="H282" t="s">
        <v>608</v>
      </c>
    </row>
    <row r="283" ht="13.5">
      <c r="H283" t="s">
        <v>609</v>
      </c>
    </row>
    <row r="284" ht="13.5">
      <c r="H284" t="s">
        <v>610</v>
      </c>
    </row>
    <row r="285" ht="13.5">
      <c r="H285" t="s">
        <v>611</v>
      </c>
    </row>
    <row r="286" ht="13.5">
      <c r="H286" t="s">
        <v>612</v>
      </c>
    </row>
    <row r="287" ht="13.5">
      <c r="H287" t="s">
        <v>613</v>
      </c>
    </row>
    <row r="288" ht="13.5">
      <c r="H288" t="s">
        <v>614</v>
      </c>
    </row>
    <row r="289" ht="13.5">
      <c r="H289" t="s">
        <v>1292</v>
      </c>
    </row>
    <row r="290" ht="13.5">
      <c r="H290" t="s">
        <v>1293</v>
      </c>
    </row>
    <row r="291" ht="13.5">
      <c r="H291" t="s">
        <v>1294</v>
      </c>
    </row>
    <row r="292" ht="13.5">
      <c r="H292" t="s">
        <v>1295</v>
      </c>
    </row>
    <row r="293" ht="13.5">
      <c r="H293" t="s">
        <v>1296</v>
      </c>
    </row>
    <row r="294" ht="13.5">
      <c r="H294" t="s">
        <v>1297</v>
      </c>
    </row>
    <row r="295" ht="13.5">
      <c r="H295" t="s">
        <v>1298</v>
      </c>
    </row>
    <row r="296" ht="13.5">
      <c r="H296" t="s">
        <v>1299</v>
      </c>
    </row>
    <row r="297" ht="13.5">
      <c r="H297" t="s">
        <v>1300</v>
      </c>
    </row>
    <row r="298" ht="13.5">
      <c r="H298" t="s">
        <v>1301</v>
      </c>
    </row>
    <row r="299" ht="13.5">
      <c r="H299" t="s">
        <v>1302</v>
      </c>
    </row>
    <row r="300" ht="13.5">
      <c r="H300" t="s">
        <v>1303</v>
      </c>
    </row>
    <row r="301" ht="13.5">
      <c r="H301" t="s">
        <v>1304</v>
      </c>
    </row>
    <row r="302" ht="13.5">
      <c r="H302" t="s">
        <v>1305</v>
      </c>
    </row>
    <row r="303" ht="13.5">
      <c r="H303" t="s">
        <v>1306</v>
      </c>
    </row>
    <row r="304" ht="13.5">
      <c r="H304" t="s">
        <v>1307</v>
      </c>
    </row>
    <row r="305" ht="13.5">
      <c r="H305" t="s">
        <v>1308</v>
      </c>
    </row>
    <row r="306" ht="13.5">
      <c r="H306" t="s">
        <v>439</v>
      </c>
    </row>
    <row r="307" ht="13.5">
      <c r="H307" t="s">
        <v>440</v>
      </c>
    </row>
    <row r="308" ht="13.5">
      <c r="H308" t="s">
        <v>441</v>
      </c>
    </row>
    <row r="309" ht="13.5">
      <c r="H309" t="s">
        <v>442</v>
      </c>
    </row>
    <row r="310" ht="13.5">
      <c r="H310" t="s">
        <v>443</v>
      </c>
    </row>
    <row r="311" ht="13.5">
      <c r="H311" t="s">
        <v>444</v>
      </c>
    </row>
    <row r="312" ht="13.5">
      <c r="H312" t="s">
        <v>445</v>
      </c>
    </row>
    <row r="313" ht="13.5">
      <c r="H313" t="s">
        <v>446</v>
      </c>
    </row>
    <row r="314" ht="13.5">
      <c r="H314" t="s">
        <v>447</v>
      </c>
    </row>
    <row r="315" ht="13.5">
      <c r="H315" t="s">
        <v>448</v>
      </c>
    </row>
    <row r="316" ht="13.5">
      <c r="H316" t="s">
        <v>449</v>
      </c>
    </row>
    <row r="317" ht="13.5">
      <c r="H317" t="s">
        <v>450</v>
      </c>
    </row>
    <row r="318" ht="13.5">
      <c r="H318" t="s">
        <v>451</v>
      </c>
    </row>
    <row r="319" ht="13.5">
      <c r="H319" t="s">
        <v>452</v>
      </c>
    </row>
    <row r="320" ht="13.5">
      <c r="H320" t="s">
        <v>453</v>
      </c>
    </row>
    <row r="321" ht="13.5">
      <c r="H321" t="s">
        <v>454</v>
      </c>
    </row>
    <row r="322" ht="13.5">
      <c r="H322" t="s">
        <v>455</v>
      </c>
    </row>
    <row r="323" ht="13.5">
      <c r="H323" t="s">
        <v>456</v>
      </c>
    </row>
    <row r="324" ht="13.5">
      <c r="H324" t="s">
        <v>457</v>
      </c>
    </row>
    <row r="325" ht="13.5">
      <c r="H325" t="s">
        <v>458</v>
      </c>
    </row>
    <row r="326" ht="13.5">
      <c r="H326" t="s">
        <v>459</v>
      </c>
    </row>
    <row r="327" ht="13.5">
      <c r="H327" t="s">
        <v>460</v>
      </c>
    </row>
    <row r="328" ht="13.5">
      <c r="H328" t="s">
        <v>461</v>
      </c>
    </row>
    <row r="329" ht="13.5">
      <c r="H329" t="s">
        <v>462</v>
      </c>
    </row>
    <row r="330" ht="13.5">
      <c r="H330" t="s">
        <v>463</v>
      </c>
    </row>
    <row r="334" ht="13.5">
      <c r="H334" t="s">
        <v>850</v>
      </c>
    </row>
    <row r="336" ht="13.5">
      <c r="H336" t="s">
        <v>464</v>
      </c>
    </row>
    <row r="337" ht="13.5">
      <c r="H337" t="s">
        <v>465</v>
      </c>
    </row>
    <row r="338" ht="13.5">
      <c r="H338" t="s">
        <v>85</v>
      </c>
    </row>
    <row r="339" ht="13.5">
      <c r="H339" t="s">
        <v>86</v>
      </c>
    </row>
    <row r="340" ht="13.5">
      <c r="H340" t="s">
        <v>87</v>
      </c>
    </row>
    <row r="341" ht="13.5">
      <c r="H341" t="s">
        <v>88</v>
      </c>
    </row>
    <row r="342" ht="13.5">
      <c r="H342" t="s">
        <v>89</v>
      </c>
    </row>
    <row r="343" ht="13.5">
      <c r="H343" t="s">
        <v>90</v>
      </c>
    </row>
    <row r="344" ht="13.5">
      <c r="H344" t="s">
        <v>91</v>
      </c>
    </row>
    <row r="345" ht="13.5">
      <c r="H345" t="s">
        <v>92</v>
      </c>
    </row>
    <row r="346" ht="13.5">
      <c r="H346" t="s">
        <v>93</v>
      </c>
    </row>
    <row r="347" ht="13.5">
      <c r="H347" t="s">
        <v>94</v>
      </c>
    </row>
    <row r="348" ht="13.5">
      <c r="H348" t="s">
        <v>99</v>
      </c>
    </row>
    <row r="349" ht="13.5">
      <c r="H349" t="s">
        <v>100</v>
      </c>
    </row>
    <row r="350" ht="13.5">
      <c r="H350" t="s">
        <v>101</v>
      </c>
    </row>
    <row r="351" ht="13.5">
      <c r="H351" t="s">
        <v>102</v>
      </c>
    </row>
    <row r="352" ht="13.5">
      <c r="H352" t="s">
        <v>103</v>
      </c>
    </row>
    <row r="353" ht="13.5">
      <c r="H353" t="s">
        <v>104</v>
      </c>
    </row>
    <row r="354" ht="13.5">
      <c r="H354" t="s">
        <v>105</v>
      </c>
    </row>
    <row r="355" ht="13.5">
      <c r="H355" t="s">
        <v>106</v>
      </c>
    </row>
    <row r="356" ht="13.5">
      <c r="H356" t="s">
        <v>107</v>
      </c>
    </row>
    <row r="357" ht="13.5">
      <c r="H357" t="s">
        <v>108</v>
      </c>
    </row>
    <row r="358" ht="13.5">
      <c r="H358" t="s">
        <v>109</v>
      </c>
    </row>
    <row r="359" ht="13.5">
      <c r="H359" t="s">
        <v>110</v>
      </c>
    </row>
    <row r="360" ht="13.5">
      <c r="H360" t="s">
        <v>111</v>
      </c>
    </row>
    <row r="361" ht="13.5">
      <c r="H361" t="s">
        <v>112</v>
      </c>
    </row>
    <row r="362" ht="13.5">
      <c r="H362" t="s">
        <v>553</v>
      </c>
    </row>
    <row r="363" ht="13.5">
      <c r="H363" t="s">
        <v>554</v>
      </c>
    </row>
    <row r="364" ht="13.5">
      <c r="H364" t="s">
        <v>555</v>
      </c>
    </row>
    <row r="365" ht="13.5">
      <c r="H365" t="s">
        <v>556</v>
      </c>
    </row>
    <row r="366" ht="13.5">
      <c r="H366" t="s">
        <v>557</v>
      </c>
    </row>
    <row r="367" ht="13.5">
      <c r="H367" t="s">
        <v>558</v>
      </c>
    </row>
    <row r="368" ht="13.5">
      <c r="H368" t="s">
        <v>559</v>
      </c>
    </row>
    <row r="369" ht="13.5">
      <c r="H369" t="s">
        <v>560</v>
      </c>
    </row>
    <row r="370" ht="13.5">
      <c r="H370" t="s">
        <v>561</v>
      </c>
    </row>
    <row r="371" ht="13.5">
      <c r="H371" t="s">
        <v>562</v>
      </c>
    </row>
    <row r="372" ht="13.5">
      <c r="H372" t="s">
        <v>563</v>
      </c>
    </row>
    <row r="373" ht="13.5">
      <c r="H373" t="s">
        <v>564</v>
      </c>
    </row>
    <row r="374" ht="13.5">
      <c r="H374" t="s">
        <v>565</v>
      </c>
    </row>
    <row r="375" ht="13.5">
      <c r="H375" t="s">
        <v>566</v>
      </c>
    </row>
    <row r="376" ht="13.5">
      <c r="H376" t="s">
        <v>567</v>
      </c>
    </row>
    <row r="377" ht="13.5">
      <c r="H377" t="s">
        <v>568</v>
      </c>
    </row>
    <row r="378" ht="13.5">
      <c r="H378" t="s">
        <v>569</v>
      </c>
    </row>
    <row r="379" ht="13.5">
      <c r="H379" t="s">
        <v>570</v>
      </c>
    </row>
    <row r="380" ht="13.5">
      <c r="H380" t="s">
        <v>571</v>
      </c>
    </row>
    <row r="381" ht="13.5">
      <c r="H381" t="s">
        <v>572</v>
      </c>
    </row>
    <row r="382" ht="13.5">
      <c r="H382" t="s">
        <v>573</v>
      </c>
    </row>
    <row r="383" ht="13.5">
      <c r="H383" t="s">
        <v>574</v>
      </c>
    </row>
    <row r="384" ht="13.5">
      <c r="H384" t="s">
        <v>575</v>
      </c>
    </row>
    <row r="385" ht="13.5">
      <c r="H385" t="s">
        <v>576</v>
      </c>
    </row>
    <row r="386" ht="13.5">
      <c r="H386" t="s">
        <v>577</v>
      </c>
    </row>
    <row r="387" ht="13.5">
      <c r="H387" t="s">
        <v>578</v>
      </c>
    </row>
    <row r="388" ht="13.5">
      <c r="H388" t="s">
        <v>579</v>
      </c>
    </row>
    <row r="389" ht="13.5">
      <c r="H389" t="s">
        <v>580</v>
      </c>
    </row>
    <row r="390" ht="13.5">
      <c r="H390" t="s">
        <v>581</v>
      </c>
    </row>
    <row r="391" ht="13.5">
      <c r="H391" t="s">
        <v>582</v>
      </c>
    </row>
    <row r="392" ht="13.5">
      <c r="H392" t="s">
        <v>583</v>
      </c>
    </row>
    <row r="393" ht="13.5">
      <c r="H393" t="s">
        <v>584</v>
      </c>
    </row>
    <row r="394" ht="13.5">
      <c r="H394" t="s">
        <v>585</v>
      </c>
    </row>
    <row r="395" ht="13.5">
      <c r="H395" t="s">
        <v>978</v>
      </c>
    </row>
    <row r="396" ht="13.5">
      <c r="H396" t="s">
        <v>1311</v>
      </c>
    </row>
    <row r="397" ht="13.5">
      <c r="H397" t="s">
        <v>1312</v>
      </c>
    </row>
    <row r="398" ht="13.5">
      <c r="H398" t="s">
        <v>1313</v>
      </c>
    </row>
    <row r="399" ht="13.5">
      <c r="H399" t="s">
        <v>1314</v>
      </c>
    </row>
    <row r="400" ht="13.5">
      <c r="H400" t="s">
        <v>1315</v>
      </c>
    </row>
    <row r="401" ht="13.5">
      <c r="H401" t="s">
        <v>1316</v>
      </c>
    </row>
    <row r="402" ht="13.5">
      <c r="H402" t="s">
        <v>1317</v>
      </c>
    </row>
    <row r="403" ht="13.5">
      <c r="H403" t="s">
        <v>1318</v>
      </c>
    </row>
    <row r="404" ht="13.5">
      <c r="H404" t="s">
        <v>1319</v>
      </c>
    </row>
    <row r="405" ht="13.5">
      <c r="H405" t="s">
        <v>1320</v>
      </c>
    </row>
    <row r="406" ht="13.5">
      <c r="H406" t="s">
        <v>1321</v>
      </c>
    </row>
    <row r="407" ht="13.5">
      <c r="H407" t="s">
        <v>1322</v>
      </c>
    </row>
    <row r="408" ht="13.5">
      <c r="H408" t="s">
        <v>1323</v>
      </c>
    </row>
    <row r="409" ht="13.5">
      <c r="H409" t="s">
        <v>1324</v>
      </c>
    </row>
    <row r="410" ht="13.5">
      <c r="H410" t="s">
        <v>1325</v>
      </c>
    </row>
    <row r="411" ht="13.5">
      <c r="H411" t="s">
        <v>1326</v>
      </c>
    </row>
    <row r="412" ht="13.5">
      <c r="H412" t="s">
        <v>1327</v>
      </c>
    </row>
    <row r="413" ht="13.5">
      <c r="H413" t="s">
        <v>1328</v>
      </c>
    </row>
    <row r="414" ht="13.5">
      <c r="H414" t="s">
        <v>1329</v>
      </c>
    </row>
    <row r="415" ht="13.5">
      <c r="H415" t="s">
        <v>1330</v>
      </c>
    </row>
    <row r="416" ht="13.5">
      <c r="H416" t="s">
        <v>1331</v>
      </c>
    </row>
    <row r="417" ht="13.5">
      <c r="H417" t="s">
        <v>1332</v>
      </c>
    </row>
    <row r="418" ht="13.5">
      <c r="H418" t="s">
        <v>1333</v>
      </c>
    </row>
    <row r="419" ht="13.5">
      <c r="H419" t="s">
        <v>1334</v>
      </c>
    </row>
    <row r="420" ht="13.5">
      <c r="H420" t="s">
        <v>1335</v>
      </c>
    </row>
    <row r="421" ht="13.5">
      <c r="H421" t="s">
        <v>1336</v>
      </c>
    </row>
    <row r="422" ht="13.5">
      <c r="H422" t="s">
        <v>1337</v>
      </c>
    </row>
    <row r="423" ht="13.5">
      <c r="H423" t="s">
        <v>689</v>
      </c>
    </row>
    <row r="424" ht="13.5">
      <c r="H424" t="s">
        <v>690</v>
      </c>
    </row>
    <row r="425" ht="13.5">
      <c r="H425" t="s">
        <v>691</v>
      </c>
    </row>
    <row r="426" ht="13.5">
      <c r="H426" t="s">
        <v>692</v>
      </c>
    </row>
    <row r="427" ht="13.5">
      <c r="H427" t="s">
        <v>693</v>
      </c>
    </row>
    <row r="428" ht="13.5">
      <c r="H428" t="s">
        <v>694</v>
      </c>
    </row>
    <row r="429" ht="13.5">
      <c r="H429" t="s">
        <v>695</v>
      </c>
    </row>
    <row r="430" ht="13.5">
      <c r="H430" t="s">
        <v>696</v>
      </c>
    </row>
    <row r="431" ht="13.5">
      <c r="H431" t="s">
        <v>697</v>
      </c>
    </row>
    <row r="432" ht="13.5">
      <c r="H432" t="s">
        <v>698</v>
      </c>
    </row>
    <row r="433" ht="13.5">
      <c r="H433" t="s">
        <v>699</v>
      </c>
    </row>
    <row r="434" ht="13.5">
      <c r="H434" t="s">
        <v>700</v>
      </c>
    </row>
    <row r="435" ht="13.5">
      <c r="H435" t="s">
        <v>701</v>
      </c>
    </row>
    <row r="436" ht="13.5">
      <c r="H436" t="s">
        <v>702</v>
      </c>
    </row>
    <row r="437" ht="13.5">
      <c r="H437" t="s">
        <v>703</v>
      </c>
    </row>
    <row r="441" ht="13.5">
      <c r="H441" t="s">
        <v>851</v>
      </c>
    </row>
    <row r="443" ht="13.5">
      <c r="H443" t="s">
        <v>704</v>
      </c>
    </row>
    <row r="444" ht="13.5">
      <c r="H444" t="s">
        <v>705</v>
      </c>
    </row>
    <row r="445" ht="13.5">
      <c r="H445" t="s">
        <v>706</v>
      </c>
    </row>
    <row r="446" ht="13.5">
      <c r="H446" t="s">
        <v>707</v>
      </c>
    </row>
    <row r="447" ht="13.5">
      <c r="H447" t="s">
        <v>708</v>
      </c>
    </row>
    <row r="448" ht="13.5">
      <c r="H448" t="s">
        <v>709</v>
      </c>
    </row>
    <row r="449" ht="13.5">
      <c r="H449" t="s">
        <v>710</v>
      </c>
    </row>
    <row r="450" ht="13.5">
      <c r="H450" t="s">
        <v>852</v>
      </c>
    </row>
    <row r="451" ht="13.5">
      <c r="H451" t="s">
        <v>853</v>
      </c>
    </row>
    <row r="452" ht="13.5">
      <c r="H452" t="s">
        <v>854</v>
      </c>
    </row>
    <row r="453" ht="13.5">
      <c r="H453" t="s">
        <v>855</v>
      </c>
    </row>
    <row r="454" ht="13.5">
      <c r="H454" t="s">
        <v>856</v>
      </c>
    </row>
    <row r="455" ht="13.5">
      <c r="H455" t="s">
        <v>857</v>
      </c>
    </row>
    <row r="456" ht="13.5">
      <c r="H456" t="s">
        <v>858</v>
      </c>
    </row>
    <row r="457" ht="13.5">
      <c r="H457" t="s">
        <v>859</v>
      </c>
    </row>
    <row r="458" ht="13.5">
      <c r="H458" t="s">
        <v>860</v>
      </c>
    </row>
    <row r="459" ht="13.5">
      <c r="H459" t="s">
        <v>861</v>
      </c>
    </row>
    <row r="460" ht="13.5">
      <c r="H460" t="s">
        <v>862</v>
      </c>
    </row>
    <row r="461" ht="13.5">
      <c r="H461" t="s">
        <v>863</v>
      </c>
    </row>
    <row r="462" ht="13.5">
      <c r="H462" t="s">
        <v>864</v>
      </c>
    </row>
    <row r="463" ht="13.5">
      <c r="H463" t="s">
        <v>865</v>
      </c>
    </row>
    <row r="464" ht="13.5">
      <c r="H464" t="s">
        <v>866</v>
      </c>
    </row>
    <row r="465" ht="13.5">
      <c r="H465" t="s">
        <v>867</v>
      </c>
    </row>
    <row r="466" ht="13.5">
      <c r="H466" t="s">
        <v>868</v>
      </c>
    </row>
    <row r="467" ht="13.5">
      <c r="H467" t="s">
        <v>869</v>
      </c>
    </row>
    <row r="468" ht="13.5">
      <c r="H468" t="s">
        <v>870</v>
      </c>
    </row>
    <row r="469" ht="13.5">
      <c r="H469" t="s">
        <v>871</v>
      </c>
    </row>
    <row r="470" ht="13.5">
      <c r="H470" t="s">
        <v>872</v>
      </c>
    </row>
    <row r="471" ht="13.5">
      <c r="H471" t="s">
        <v>873</v>
      </c>
    </row>
    <row r="472" ht="13.5">
      <c r="H472" t="s">
        <v>874</v>
      </c>
    </row>
    <row r="473" ht="13.5">
      <c r="H473" t="s">
        <v>875</v>
      </c>
    </row>
    <row r="474" ht="13.5">
      <c r="H474" t="s">
        <v>876</v>
      </c>
    </row>
    <row r="475" ht="13.5">
      <c r="H475" t="s">
        <v>877</v>
      </c>
    </row>
    <row r="476" ht="13.5">
      <c r="H476" t="s">
        <v>878</v>
      </c>
    </row>
    <row r="477" ht="13.5">
      <c r="H477" t="s">
        <v>879</v>
      </c>
    </row>
    <row r="478" ht="13.5">
      <c r="H478" t="s">
        <v>880</v>
      </c>
    </row>
    <row r="479" ht="13.5">
      <c r="H479" t="s">
        <v>881</v>
      </c>
    </row>
    <row r="480" ht="13.5">
      <c r="H480" t="s">
        <v>882</v>
      </c>
    </row>
    <row r="481" ht="13.5">
      <c r="H481" t="s">
        <v>883</v>
      </c>
    </row>
    <row r="482" ht="13.5">
      <c r="H482" t="s">
        <v>884</v>
      </c>
    </row>
    <row r="483" ht="13.5">
      <c r="H483" t="s">
        <v>35</v>
      </c>
    </row>
    <row r="484" ht="13.5">
      <c r="H484" t="s">
        <v>36</v>
      </c>
    </row>
    <row r="485" ht="13.5">
      <c r="H485" t="s">
        <v>37</v>
      </c>
    </row>
    <row r="486" ht="13.5">
      <c r="H486" t="s">
        <v>38</v>
      </c>
    </row>
    <row r="487" ht="13.5">
      <c r="H487" t="s">
        <v>39</v>
      </c>
    </row>
    <row r="488" ht="13.5">
      <c r="H488" t="s">
        <v>40</v>
      </c>
    </row>
    <row r="489" ht="13.5">
      <c r="H489" t="s">
        <v>41</v>
      </c>
    </row>
    <row r="490" ht="13.5">
      <c r="H490" t="s">
        <v>42</v>
      </c>
    </row>
    <row r="491" ht="13.5">
      <c r="H491" t="s">
        <v>43</v>
      </c>
    </row>
    <row r="492" ht="13.5">
      <c r="H492" t="s">
        <v>44</v>
      </c>
    </row>
    <row r="493" ht="13.5">
      <c r="H493" t="s">
        <v>45</v>
      </c>
    </row>
    <row r="494" ht="13.5">
      <c r="H494" t="s">
        <v>46</v>
      </c>
    </row>
    <row r="495" ht="13.5">
      <c r="H495" t="s">
        <v>47</v>
      </c>
    </row>
    <row r="496" ht="13.5">
      <c r="H496" t="s">
        <v>48</v>
      </c>
    </row>
    <row r="497" ht="13.5">
      <c r="H497" t="s">
        <v>49</v>
      </c>
    </row>
    <row r="498" ht="13.5">
      <c r="H498" t="s">
        <v>50</v>
      </c>
    </row>
    <row r="499" ht="13.5">
      <c r="H499" t="s">
        <v>51</v>
      </c>
    </row>
    <row r="500" ht="13.5">
      <c r="H500" t="s">
        <v>52</v>
      </c>
    </row>
    <row r="501" ht="13.5">
      <c r="H501" t="s">
        <v>53</v>
      </c>
    </row>
    <row r="502" ht="13.5">
      <c r="H502" t="s">
        <v>54</v>
      </c>
    </row>
    <row r="503" ht="13.5">
      <c r="H503" t="s">
        <v>55</v>
      </c>
    </row>
    <row r="504" ht="13.5">
      <c r="H504" t="s">
        <v>56</v>
      </c>
    </row>
    <row r="505" ht="13.5">
      <c r="H505" t="s">
        <v>57</v>
      </c>
    </row>
    <row r="506" ht="13.5">
      <c r="H506" t="s">
        <v>58</v>
      </c>
    </row>
    <row r="507" ht="13.5">
      <c r="H507" t="s">
        <v>59</v>
      </c>
    </row>
    <row r="508" ht="13.5">
      <c r="H508" t="s">
        <v>60</v>
      </c>
    </row>
    <row r="509" ht="13.5">
      <c r="H509" t="s">
        <v>61</v>
      </c>
    </row>
    <row r="510" ht="13.5">
      <c r="H510" t="s">
        <v>62</v>
      </c>
    </row>
    <row r="511" ht="13.5">
      <c r="H511" t="s">
        <v>63</v>
      </c>
    </row>
    <row r="512" ht="13.5">
      <c r="H512" t="s">
        <v>64</v>
      </c>
    </row>
    <row r="513" ht="13.5">
      <c r="H513" t="s">
        <v>65</v>
      </c>
    </row>
    <row r="514" ht="13.5">
      <c r="H514" t="s">
        <v>66</v>
      </c>
    </row>
    <row r="515" ht="13.5">
      <c r="H515" t="s">
        <v>67</v>
      </c>
    </row>
    <row r="516" ht="13.5">
      <c r="H516" t="s">
        <v>68</v>
      </c>
    </row>
    <row r="517" ht="13.5">
      <c r="H517" t="s">
        <v>69</v>
      </c>
    </row>
    <row r="518" ht="13.5">
      <c r="H518" t="s">
        <v>70</v>
      </c>
    </row>
    <row r="519" ht="13.5">
      <c r="H519" t="s">
        <v>71</v>
      </c>
    </row>
    <row r="520" ht="13.5">
      <c r="H520" t="s">
        <v>72</v>
      </c>
    </row>
    <row r="521" ht="13.5">
      <c r="H521" t="s">
        <v>73</v>
      </c>
    </row>
    <row r="522" ht="13.5">
      <c r="H522" t="s">
        <v>74</v>
      </c>
    </row>
    <row r="523" ht="13.5">
      <c r="H523" t="s">
        <v>75</v>
      </c>
    </row>
    <row r="524" ht="13.5">
      <c r="H524" t="s">
        <v>76</v>
      </c>
    </row>
    <row r="525" ht="13.5">
      <c r="H525" t="s">
        <v>77</v>
      </c>
    </row>
    <row r="526" ht="13.5">
      <c r="H526" t="s">
        <v>78</v>
      </c>
    </row>
    <row r="527" ht="13.5">
      <c r="H527" t="s">
        <v>79</v>
      </c>
    </row>
    <row r="528" ht="13.5">
      <c r="H528" t="s">
        <v>80</v>
      </c>
    </row>
    <row r="529" ht="13.5">
      <c r="H529" t="s">
        <v>81</v>
      </c>
    </row>
    <row r="530" ht="13.5">
      <c r="H530" t="s">
        <v>82</v>
      </c>
    </row>
    <row r="531" ht="13.5">
      <c r="H531" t="s">
        <v>83</v>
      </c>
    </row>
    <row r="532" ht="13.5">
      <c r="H532" t="s">
        <v>84</v>
      </c>
    </row>
    <row r="533" ht="13.5">
      <c r="H533" t="s">
        <v>759</v>
      </c>
    </row>
    <row r="534" ht="13.5">
      <c r="H534" t="s">
        <v>760</v>
      </c>
    </row>
    <row r="535" ht="13.5">
      <c r="H535" t="s">
        <v>761</v>
      </c>
    </row>
    <row r="536" ht="13.5">
      <c r="H536" t="s">
        <v>762</v>
      </c>
    </row>
    <row r="537" ht="13.5">
      <c r="H537" t="s">
        <v>763</v>
      </c>
    </row>
    <row r="538" ht="13.5">
      <c r="H538" t="s">
        <v>764</v>
      </c>
    </row>
    <row r="539" ht="13.5">
      <c r="H539" t="s">
        <v>765</v>
      </c>
    </row>
    <row r="540" ht="13.5">
      <c r="H540" t="s">
        <v>766</v>
      </c>
    </row>
    <row r="541" ht="13.5">
      <c r="H541" t="s">
        <v>767</v>
      </c>
    </row>
    <row r="542" ht="13.5">
      <c r="H542" t="s">
        <v>768</v>
      </c>
    </row>
    <row r="543" ht="13.5">
      <c r="H543" t="s">
        <v>769</v>
      </c>
    </row>
    <row r="544" ht="13.5">
      <c r="H544" t="s">
        <v>770</v>
      </c>
    </row>
    <row r="545" ht="13.5">
      <c r="H545" t="s">
        <v>771</v>
      </c>
    </row>
    <row r="546" ht="13.5">
      <c r="H546" t="s">
        <v>772</v>
      </c>
    </row>
    <row r="547" ht="13.5">
      <c r="H547" t="s">
        <v>773</v>
      </c>
    </row>
    <row r="548" ht="13.5">
      <c r="H548" t="s">
        <v>774</v>
      </c>
    </row>
    <row r="549" ht="13.5">
      <c r="H549" t="s">
        <v>775</v>
      </c>
    </row>
    <row r="550" ht="13.5">
      <c r="H550" t="s">
        <v>776</v>
      </c>
    </row>
    <row r="551" ht="13.5">
      <c r="H551" t="s">
        <v>777</v>
      </c>
    </row>
    <row r="552" ht="13.5">
      <c r="H552" t="s">
        <v>778</v>
      </c>
    </row>
    <row r="553" ht="13.5">
      <c r="H553" t="s">
        <v>779</v>
      </c>
    </row>
    <row r="554" ht="13.5">
      <c r="H554" t="s">
        <v>780</v>
      </c>
    </row>
    <row r="555" ht="13.5">
      <c r="H555" t="s">
        <v>781</v>
      </c>
    </row>
    <row r="556" ht="13.5">
      <c r="H556" t="s">
        <v>782</v>
      </c>
    </row>
    <row r="557" ht="13.5">
      <c r="H557" t="s">
        <v>783</v>
      </c>
    </row>
    <row r="558" ht="13.5">
      <c r="H558" t="s">
        <v>784</v>
      </c>
    </row>
    <row r="559" ht="13.5">
      <c r="H559" t="s">
        <v>785</v>
      </c>
    </row>
    <row r="560" ht="13.5">
      <c r="H560" t="s">
        <v>786</v>
      </c>
    </row>
    <row r="561" ht="13.5">
      <c r="H561" t="s">
        <v>787</v>
      </c>
    </row>
    <row r="562" ht="13.5">
      <c r="H562" t="s">
        <v>788</v>
      </c>
    </row>
    <row r="563" ht="13.5">
      <c r="H563" t="s">
        <v>789</v>
      </c>
    </row>
    <row r="564" ht="13.5">
      <c r="H564" s="24" t="s">
        <v>790</v>
      </c>
    </row>
    <row r="565" ht="13.5">
      <c r="H565" t="s">
        <v>791</v>
      </c>
    </row>
    <row r="566" ht="13.5">
      <c r="H566" t="s">
        <v>792</v>
      </c>
    </row>
    <row r="567" ht="13.5">
      <c r="H567" t="s">
        <v>793</v>
      </c>
    </row>
    <row r="568" ht="13.5">
      <c r="H568" t="s">
        <v>794</v>
      </c>
    </row>
    <row r="569" ht="13.5">
      <c r="H569" t="s">
        <v>795</v>
      </c>
    </row>
    <row r="570" ht="13.5">
      <c r="H570" t="s">
        <v>796</v>
      </c>
    </row>
    <row r="571" ht="13.5">
      <c r="H571" t="s">
        <v>797</v>
      </c>
    </row>
    <row r="572" ht="13.5">
      <c r="H572" t="s">
        <v>1185</v>
      </c>
    </row>
    <row r="573" ht="13.5">
      <c r="H573" t="s">
        <v>1186</v>
      </c>
    </row>
    <row r="574" ht="13.5">
      <c r="H574" t="s">
        <v>1187</v>
      </c>
    </row>
    <row r="575" ht="13.5">
      <c r="H575" t="s">
        <v>1188</v>
      </c>
    </row>
    <row r="576" ht="13.5">
      <c r="H576" t="s">
        <v>1189</v>
      </c>
    </row>
    <row r="577" ht="13.5">
      <c r="H577" t="s">
        <v>1190</v>
      </c>
    </row>
    <row r="578" ht="13.5">
      <c r="H578" t="s">
        <v>1191</v>
      </c>
    </row>
    <row r="579" ht="13.5">
      <c r="H579" t="s">
        <v>1192</v>
      </c>
    </row>
    <row r="580" ht="13.5">
      <c r="H580" t="s">
        <v>1193</v>
      </c>
    </row>
    <row r="581" ht="13.5">
      <c r="H581" t="s">
        <v>287</v>
      </c>
    </row>
    <row r="582" ht="13.5">
      <c r="H582" t="s">
        <v>288</v>
      </c>
    </row>
    <row r="583" ht="13.5">
      <c r="H583" t="s">
        <v>276</v>
      </c>
    </row>
    <row r="584" ht="13.5">
      <c r="H584" t="s">
        <v>1021</v>
      </c>
    </row>
    <row r="585" ht="13.5">
      <c r="H585" t="s">
        <v>1022</v>
      </c>
    </row>
    <row r="586" ht="13.5">
      <c r="H586" t="s">
        <v>1023</v>
      </c>
    </row>
    <row r="587" ht="13.5">
      <c r="H587" t="s">
        <v>289</v>
      </c>
    </row>
    <row r="588" ht="13.5">
      <c r="H588" t="s">
        <v>290</v>
      </c>
    </row>
    <row r="589" ht="13.5">
      <c r="H589" t="s">
        <v>291</v>
      </c>
    </row>
    <row r="590" ht="13.5">
      <c r="H590" t="s">
        <v>292</v>
      </c>
    </row>
    <row r="591" ht="13.5">
      <c r="H591" t="s">
        <v>293</v>
      </c>
    </row>
    <row r="592" ht="13.5">
      <c r="H592" t="s">
        <v>294</v>
      </c>
    </row>
    <row r="593" ht="13.5">
      <c r="H593" t="s">
        <v>295</v>
      </c>
    </row>
    <row r="594" ht="13.5">
      <c r="H594" t="s">
        <v>296</v>
      </c>
    </row>
    <row r="595" ht="13.5">
      <c r="H595" t="s">
        <v>297</v>
      </c>
    </row>
    <row r="596" ht="13.5">
      <c r="H596" t="s">
        <v>298</v>
      </c>
    </row>
    <row r="597" ht="13.5">
      <c r="H597" t="s">
        <v>299</v>
      </c>
    </row>
    <row r="598" ht="13.5">
      <c r="H598" t="s">
        <v>300</v>
      </c>
    </row>
    <row r="599" ht="13.5">
      <c r="H599" t="s">
        <v>301</v>
      </c>
    </row>
    <row r="600" ht="13.5">
      <c r="H600" t="s">
        <v>302</v>
      </c>
    </row>
    <row r="601" ht="13.5">
      <c r="H601" t="s">
        <v>303</v>
      </c>
    </row>
    <row r="602" ht="13.5">
      <c r="H602" t="s">
        <v>963</v>
      </c>
    </row>
    <row r="603" ht="13.5">
      <c r="H603" t="s">
        <v>964</v>
      </c>
    </row>
    <row r="604" ht="13.5">
      <c r="H604" t="s">
        <v>965</v>
      </c>
    </row>
    <row r="605" ht="13.5">
      <c r="H605" t="s">
        <v>1365</v>
      </c>
    </row>
    <row r="606" ht="13.5">
      <c r="H606" t="s">
        <v>1366</v>
      </c>
    </row>
    <row r="607" ht="13.5">
      <c r="H607" t="s">
        <v>1367</v>
      </c>
    </row>
    <row r="608" ht="13.5">
      <c r="H608" t="s">
        <v>1368</v>
      </c>
    </row>
    <row r="609" ht="13.5">
      <c r="H609" t="s">
        <v>1369</v>
      </c>
    </row>
    <row r="610" ht="13.5">
      <c r="H610" t="s">
        <v>1370</v>
      </c>
    </row>
    <row r="611" ht="13.5">
      <c r="H611" t="s">
        <v>1371</v>
      </c>
    </row>
    <row r="612" ht="13.5">
      <c r="H612" t="s">
        <v>1372</v>
      </c>
    </row>
    <row r="613" ht="13.5">
      <c r="H613" t="s">
        <v>132</v>
      </c>
    </row>
    <row r="614" ht="13.5">
      <c r="H614" t="s">
        <v>133</v>
      </c>
    </row>
    <row r="615" ht="13.5">
      <c r="H615" t="s">
        <v>134</v>
      </c>
    </row>
    <row r="616" ht="13.5">
      <c r="H616" t="s">
        <v>135</v>
      </c>
    </row>
    <row r="617" ht="13.5">
      <c r="H617" t="s">
        <v>136</v>
      </c>
    </row>
    <row r="618" ht="13.5">
      <c r="H618" t="s">
        <v>137</v>
      </c>
    </row>
    <row r="619" ht="13.5">
      <c r="H619" t="s">
        <v>138</v>
      </c>
    </row>
    <row r="620" ht="13.5">
      <c r="H620" t="s">
        <v>752</v>
      </c>
    </row>
    <row r="621" ht="13.5">
      <c r="H621" t="s">
        <v>753</v>
      </c>
    </row>
    <row r="622" ht="13.5">
      <c r="H622" t="s">
        <v>754</v>
      </c>
    </row>
    <row r="623" ht="13.5">
      <c r="H623" t="s">
        <v>755</v>
      </c>
    </row>
    <row r="624" ht="13.5">
      <c r="H624" t="s">
        <v>756</v>
      </c>
    </row>
    <row r="625" ht="13.5">
      <c r="H625" t="s">
        <v>757</v>
      </c>
    </row>
    <row r="626" ht="13.5">
      <c r="H626" t="s">
        <v>758</v>
      </c>
    </row>
    <row r="627" ht="13.5">
      <c r="H627" t="s">
        <v>726</v>
      </c>
    </row>
    <row r="628" ht="13.5">
      <c r="H628" t="s">
        <v>727</v>
      </c>
    </row>
    <row r="629" ht="13.5">
      <c r="H629" t="s">
        <v>728</v>
      </c>
    </row>
    <row r="630" ht="13.5">
      <c r="H630" t="s">
        <v>729</v>
      </c>
    </row>
    <row r="631" ht="13.5">
      <c r="H631" t="s">
        <v>730</v>
      </c>
    </row>
    <row r="632" ht="13.5">
      <c r="H632" t="s">
        <v>731</v>
      </c>
    </row>
    <row r="633" ht="13.5">
      <c r="H633" t="s">
        <v>732</v>
      </c>
    </row>
    <row r="634" ht="13.5">
      <c r="H634" t="s">
        <v>886</v>
      </c>
    </row>
    <row r="635" ht="13.5">
      <c r="H635" t="s">
        <v>887</v>
      </c>
    </row>
    <row r="636" ht="13.5">
      <c r="H636" t="s">
        <v>888</v>
      </c>
    </row>
    <row r="637" ht="13.5">
      <c r="H637" t="s">
        <v>889</v>
      </c>
    </row>
    <row r="638" ht="13.5">
      <c r="H638" t="s">
        <v>890</v>
      </c>
    </row>
    <row r="639" ht="13.5">
      <c r="H639" t="s">
        <v>891</v>
      </c>
    </row>
    <row r="640" ht="13.5">
      <c r="H640" t="s">
        <v>892</v>
      </c>
    </row>
    <row r="641" ht="13.5">
      <c r="H641" t="s">
        <v>893</v>
      </c>
    </row>
    <row r="642" ht="13.5">
      <c r="H642" t="s">
        <v>894</v>
      </c>
    </row>
    <row r="643" ht="13.5">
      <c r="H643" t="s">
        <v>895</v>
      </c>
    </row>
    <row r="644" ht="13.5">
      <c r="H644" t="s">
        <v>942</v>
      </c>
    </row>
    <row r="645" ht="13.5">
      <c r="H645" t="s">
        <v>943</v>
      </c>
    </row>
    <row r="646" ht="13.5">
      <c r="H646" t="s">
        <v>944</v>
      </c>
    </row>
    <row r="647" ht="13.5">
      <c r="H647" t="s">
        <v>945</v>
      </c>
    </row>
    <row r="648" ht="13.5">
      <c r="H648" t="s">
        <v>946</v>
      </c>
    </row>
    <row r="649" ht="13.5">
      <c r="H649" t="s">
        <v>947</v>
      </c>
    </row>
    <row r="650" ht="13.5">
      <c r="H650" t="s">
        <v>948</v>
      </c>
    </row>
    <row r="651" ht="13.5">
      <c r="H651" t="s">
        <v>949</v>
      </c>
    </row>
    <row r="652" ht="13.5">
      <c r="H652" t="s">
        <v>950</v>
      </c>
    </row>
    <row r="653" ht="13.5">
      <c r="H653" t="s">
        <v>951</v>
      </c>
    </row>
    <row r="654" ht="13.5">
      <c r="H654" t="s">
        <v>952</v>
      </c>
    </row>
    <row r="655" ht="13.5">
      <c r="H655" t="s">
        <v>953</v>
      </c>
    </row>
    <row r="656" ht="13.5">
      <c r="H656" t="s">
        <v>954</v>
      </c>
    </row>
    <row r="657" ht="13.5">
      <c r="H657" t="s">
        <v>955</v>
      </c>
    </row>
    <row r="658" ht="13.5">
      <c r="H658" t="s">
        <v>956</v>
      </c>
    </row>
    <row r="659" ht="13.5">
      <c r="H659" t="s">
        <v>1126</v>
      </c>
    </row>
    <row r="660" ht="13.5">
      <c r="H660" t="s">
        <v>1127</v>
      </c>
    </row>
    <row r="661" ht="13.5">
      <c r="H661" t="s">
        <v>1128</v>
      </c>
    </row>
    <row r="662" ht="13.5">
      <c r="H662" t="s">
        <v>1129</v>
      </c>
    </row>
    <row r="663" ht="13.5">
      <c r="H663" t="s">
        <v>1130</v>
      </c>
    </row>
    <row r="664" ht="13.5">
      <c r="H664" t="s">
        <v>1131</v>
      </c>
    </row>
    <row r="665" ht="13.5">
      <c r="H665" t="s">
        <v>1132</v>
      </c>
    </row>
    <row r="666" ht="13.5">
      <c r="H666" t="s">
        <v>1133</v>
      </c>
    </row>
    <row r="667" ht="13.5">
      <c r="H667" t="s">
        <v>1134</v>
      </c>
    </row>
    <row r="668" ht="13.5">
      <c r="H668" t="s">
        <v>1135</v>
      </c>
    </row>
    <row r="669" ht="13.5">
      <c r="H669" t="s">
        <v>1136</v>
      </c>
    </row>
    <row r="670" ht="13.5">
      <c r="H670" t="s">
        <v>1137</v>
      </c>
    </row>
    <row r="671" ht="13.5">
      <c r="H671" t="s">
        <v>1138</v>
      </c>
    </row>
    <row r="672" ht="13.5">
      <c r="H672" t="s">
        <v>1139</v>
      </c>
    </row>
    <row r="673" ht="13.5">
      <c r="H673" t="s">
        <v>1140</v>
      </c>
    </row>
    <row r="674" ht="13.5">
      <c r="H674" t="s">
        <v>1141</v>
      </c>
    </row>
    <row r="675" ht="13.5">
      <c r="H675" t="s">
        <v>1142</v>
      </c>
    </row>
    <row r="676" ht="13.5">
      <c r="H676" t="s">
        <v>1143</v>
      </c>
    </row>
    <row r="677" ht="13.5">
      <c r="H677" t="s">
        <v>935</v>
      </c>
    </row>
    <row r="678" ht="13.5">
      <c r="H678" t="s">
        <v>936</v>
      </c>
    </row>
    <row r="679" ht="13.5">
      <c r="H679" t="s">
        <v>937</v>
      </c>
    </row>
    <row r="680" ht="13.5">
      <c r="H680" t="s">
        <v>938</v>
      </c>
    </row>
    <row r="681" ht="13.5">
      <c r="H681" t="s">
        <v>939</v>
      </c>
    </row>
    <row r="682" ht="13.5">
      <c r="H682" t="s">
        <v>940</v>
      </c>
    </row>
    <row r="683" ht="13.5">
      <c r="H683" t="s">
        <v>941</v>
      </c>
    </row>
    <row r="684" ht="13.5">
      <c r="H684" t="s">
        <v>220</v>
      </c>
    </row>
    <row r="685" ht="13.5">
      <c r="H685" t="s">
        <v>1156</v>
      </c>
    </row>
    <row r="686" ht="13.5">
      <c r="H686" t="s">
        <v>1157</v>
      </c>
    </row>
    <row r="687" ht="13.5">
      <c r="H687" t="s">
        <v>1158</v>
      </c>
    </row>
    <row r="688" ht="13.5">
      <c r="H688" t="s">
        <v>1159</v>
      </c>
    </row>
    <row r="689" ht="13.5">
      <c r="H689" t="s">
        <v>1160</v>
      </c>
    </row>
    <row r="690" ht="13.5">
      <c r="H690" t="s">
        <v>1161</v>
      </c>
    </row>
    <row r="691" ht="13.5">
      <c r="H691" t="s">
        <v>1162</v>
      </c>
    </row>
    <row r="692" ht="13.5">
      <c r="H692" t="s">
        <v>1163</v>
      </c>
    </row>
    <row r="693" ht="13.5">
      <c r="H693" t="s">
        <v>1164</v>
      </c>
    </row>
    <row r="694" ht="13.5">
      <c r="H694" t="s">
        <v>1165</v>
      </c>
    </row>
    <row r="695" ht="13.5">
      <c r="H695" t="s">
        <v>1166</v>
      </c>
    </row>
    <row r="696" ht="13.5">
      <c r="H696" t="s">
        <v>1167</v>
      </c>
    </row>
    <row r="697" ht="13.5">
      <c r="H697" t="s">
        <v>1168</v>
      </c>
    </row>
    <row r="698" ht="13.5">
      <c r="H698" t="s">
        <v>1169</v>
      </c>
    </row>
    <row r="699" ht="13.5">
      <c r="H699" t="s">
        <v>1170</v>
      </c>
    </row>
    <row r="700" ht="13.5">
      <c r="H700" t="s">
        <v>1171</v>
      </c>
    </row>
    <row r="701" ht="13.5">
      <c r="H701" t="s">
        <v>1172</v>
      </c>
    </row>
    <row r="702" ht="13.5">
      <c r="H702" t="s">
        <v>1173</v>
      </c>
    </row>
    <row r="703" ht="13.5">
      <c r="H703" t="s">
        <v>1174</v>
      </c>
    </row>
    <row r="704" ht="13.5">
      <c r="H704" t="s">
        <v>1175</v>
      </c>
    </row>
    <row r="705" ht="13.5">
      <c r="H705" t="s">
        <v>1176</v>
      </c>
    </row>
    <row r="706" ht="13.5">
      <c r="H706" t="s">
        <v>1177</v>
      </c>
    </row>
    <row r="707" ht="13.5">
      <c r="H707" t="s">
        <v>1178</v>
      </c>
    </row>
    <row r="708" ht="13.5">
      <c r="H708" t="s">
        <v>1179</v>
      </c>
    </row>
    <row r="709" ht="13.5">
      <c r="H709" t="s">
        <v>1180</v>
      </c>
    </row>
    <row r="710" ht="13.5">
      <c r="H710" t="s">
        <v>1181</v>
      </c>
    </row>
    <row r="711" ht="13.5">
      <c r="H711" t="s">
        <v>1182</v>
      </c>
    </row>
    <row r="712" ht="13.5">
      <c r="H712" t="s">
        <v>1183</v>
      </c>
    </row>
    <row r="713" ht="13.5">
      <c r="H713" t="s">
        <v>1184</v>
      </c>
    </row>
    <row r="714" ht="13.5">
      <c r="H714" t="s">
        <v>283</v>
      </c>
    </row>
    <row r="715" ht="13.5">
      <c r="H715" t="s">
        <v>284</v>
      </c>
    </row>
    <row r="716" ht="13.5">
      <c r="H716" t="s">
        <v>285</v>
      </c>
    </row>
    <row r="717" ht="13.5">
      <c r="H717" t="s">
        <v>286</v>
      </c>
    </row>
    <row r="718" ht="13.5">
      <c r="H718" t="s">
        <v>341</v>
      </c>
    </row>
    <row r="719" ht="13.5">
      <c r="H719" t="s">
        <v>342</v>
      </c>
    </row>
    <row r="720" ht="13.5">
      <c r="H720" t="s">
        <v>343</v>
      </c>
    </row>
    <row r="721" ht="13.5">
      <c r="H721" t="s">
        <v>344</v>
      </c>
    </row>
    <row r="722" ht="13.5">
      <c r="H722" t="s">
        <v>345</v>
      </c>
    </row>
    <row r="723" ht="13.5">
      <c r="H723" t="s">
        <v>346</v>
      </c>
    </row>
    <row r="724" ht="13.5">
      <c r="H724" t="s">
        <v>347</v>
      </c>
    </row>
    <row r="725" ht="13.5">
      <c r="H725" t="s">
        <v>348</v>
      </c>
    </row>
    <row r="726" ht="13.5">
      <c r="H726" t="s">
        <v>349</v>
      </c>
    </row>
    <row r="727" ht="13.5">
      <c r="H727" t="s">
        <v>350</v>
      </c>
    </row>
    <row r="728" ht="13.5">
      <c r="H728" t="s">
        <v>351</v>
      </c>
    </row>
    <row r="729" ht="13.5">
      <c r="H729" t="s">
        <v>352</v>
      </c>
    </row>
    <row r="730" ht="13.5">
      <c r="H730" t="s">
        <v>966</v>
      </c>
    </row>
    <row r="731" ht="13.5">
      <c r="H731" t="s">
        <v>967</v>
      </c>
    </row>
    <row r="732" ht="13.5">
      <c r="H732" t="s">
        <v>968</v>
      </c>
    </row>
    <row r="733" ht="13.5">
      <c r="H733" t="s">
        <v>969</v>
      </c>
    </row>
    <row r="734" ht="13.5">
      <c r="H734" t="s">
        <v>970</v>
      </c>
    </row>
    <row r="735" ht="13.5">
      <c r="H735" t="s">
        <v>971</v>
      </c>
    </row>
    <row r="736" ht="13.5">
      <c r="H736" t="s">
        <v>972</v>
      </c>
    </row>
    <row r="737" ht="13.5">
      <c r="H737" t="s">
        <v>973</v>
      </c>
    </row>
    <row r="738" ht="13.5">
      <c r="H738" t="s">
        <v>974</v>
      </c>
    </row>
    <row r="739" ht="13.5">
      <c r="H739" t="s">
        <v>975</v>
      </c>
    </row>
    <row r="740" ht="13.5">
      <c r="H740" t="s">
        <v>976</v>
      </c>
    </row>
    <row r="741" ht="13.5">
      <c r="H741" t="s">
        <v>977</v>
      </c>
    </row>
    <row r="742" ht="13.5">
      <c r="H742" t="s">
        <v>1194</v>
      </c>
    </row>
    <row r="743" ht="13.5">
      <c r="H743" t="s">
        <v>1195</v>
      </c>
    </row>
    <row r="744" ht="13.5">
      <c r="H744" t="s">
        <v>1196</v>
      </c>
    </row>
    <row r="745" ht="13.5">
      <c r="H745" t="s">
        <v>1197</v>
      </c>
    </row>
    <row r="746" ht="13.5">
      <c r="H746" t="s">
        <v>1198</v>
      </c>
    </row>
    <row r="747" ht="13.5">
      <c r="H747" t="s">
        <v>1199</v>
      </c>
    </row>
    <row r="748" ht="13.5">
      <c r="H748" t="s">
        <v>1204</v>
      </c>
    </row>
    <row r="749" ht="13.5">
      <c r="H749" t="s">
        <v>1205</v>
      </c>
    </row>
    <row r="750" ht="13.5">
      <c r="H750" t="s">
        <v>1206</v>
      </c>
    </row>
    <row r="751" ht="13.5">
      <c r="H751" t="s">
        <v>1207</v>
      </c>
    </row>
    <row r="752" ht="13.5">
      <c r="H752" t="s">
        <v>1208</v>
      </c>
    </row>
    <row r="753" ht="13.5">
      <c r="H753" t="s">
        <v>1209</v>
      </c>
    </row>
    <row r="754" ht="13.5">
      <c r="H754" t="s">
        <v>1210</v>
      </c>
    </row>
    <row r="755" ht="13.5">
      <c r="H755" t="s">
        <v>1211</v>
      </c>
    </row>
    <row r="756" ht="13.5">
      <c r="H756" t="s">
        <v>1212</v>
      </c>
    </row>
    <row r="757" ht="13.5">
      <c r="H757" t="s">
        <v>1213</v>
      </c>
    </row>
    <row r="758" ht="13.5">
      <c r="H758" t="s">
        <v>615</v>
      </c>
    </row>
    <row r="759" ht="13.5">
      <c r="H759" t="s">
        <v>616</v>
      </c>
    </row>
    <row r="760" ht="13.5">
      <c r="H760" t="s">
        <v>617</v>
      </c>
    </row>
    <row r="761" ht="13.5">
      <c r="H761" t="s">
        <v>618</v>
      </c>
    </row>
    <row r="762" ht="13.5">
      <c r="H762" t="s">
        <v>619</v>
      </c>
    </row>
    <row r="763" ht="13.5">
      <c r="H763" t="s">
        <v>620</v>
      </c>
    </row>
    <row r="764" ht="13.5">
      <c r="H764" t="s">
        <v>466</v>
      </c>
    </row>
    <row r="765" ht="13.5">
      <c r="H765" t="s">
        <v>467</v>
      </c>
    </row>
    <row r="766" ht="13.5">
      <c r="H766" t="s">
        <v>468</v>
      </c>
    </row>
    <row r="767" ht="13.5">
      <c r="H767" t="s">
        <v>469</v>
      </c>
    </row>
    <row r="768" ht="13.5">
      <c r="H768" t="s">
        <v>470</v>
      </c>
    </row>
    <row r="769" ht="13.5">
      <c r="H769" t="s">
        <v>471</v>
      </c>
    </row>
    <row r="770" ht="13.5">
      <c r="H770" t="s">
        <v>472</v>
      </c>
    </row>
    <row r="771" ht="13.5">
      <c r="H771" t="s">
        <v>473</v>
      </c>
    </row>
    <row r="772" ht="13.5">
      <c r="H772" t="s">
        <v>474</v>
      </c>
    </row>
    <row r="773" ht="13.5">
      <c r="H773" t="s">
        <v>475</v>
      </c>
    </row>
    <row r="774" ht="13.5">
      <c r="H774" t="s">
        <v>476</v>
      </c>
    </row>
    <row r="775" ht="13.5">
      <c r="H775" t="s">
        <v>477</v>
      </c>
    </row>
    <row r="776" ht="13.5">
      <c r="H776" t="s">
        <v>478</v>
      </c>
    </row>
    <row r="777" ht="13.5">
      <c r="H777" t="s">
        <v>479</v>
      </c>
    </row>
    <row r="778" ht="13.5">
      <c r="H778" t="s">
        <v>480</v>
      </c>
    </row>
    <row r="779" ht="13.5">
      <c r="H779" t="s">
        <v>481</v>
      </c>
    </row>
    <row r="780" ht="13.5">
      <c r="H780" t="s">
        <v>482</v>
      </c>
    </row>
    <row r="781" ht="13.5">
      <c r="H781" t="s">
        <v>483</v>
      </c>
    </row>
    <row r="782" ht="13.5">
      <c r="H782" t="s">
        <v>484</v>
      </c>
    </row>
    <row r="783" ht="13.5">
      <c r="H783" t="s">
        <v>485</v>
      </c>
    </row>
    <row r="784" ht="13.5">
      <c r="H784" t="s">
        <v>486</v>
      </c>
    </row>
    <row r="785" ht="13.5">
      <c r="H785" t="s">
        <v>487</v>
      </c>
    </row>
    <row r="786" ht="13.5">
      <c r="H786" t="s">
        <v>586</v>
      </c>
    </row>
    <row r="787" ht="13.5">
      <c r="H787" t="s">
        <v>587</v>
      </c>
    </row>
    <row r="788" ht="13.5">
      <c r="H788" t="s">
        <v>588</v>
      </c>
    </row>
    <row r="789" ht="13.5">
      <c r="H789" t="s">
        <v>589</v>
      </c>
    </row>
    <row r="790" ht="13.5">
      <c r="H790" t="s">
        <v>590</v>
      </c>
    </row>
    <row r="791" ht="13.5">
      <c r="H791" t="s">
        <v>591</v>
      </c>
    </row>
    <row r="792" ht="13.5">
      <c r="H792" t="s">
        <v>592</v>
      </c>
    </row>
    <row r="793" ht="13.5">
      <c r="H793" t="s">
        <v>593</v>
      </c>
    </row>
    <row r="794" ht="13.5">
      <c r="H794" t="s">
        <v>594</v>
      </c>
    </row>
    <row r="795" ht="13.5">
      <c r="H795" t="s">
        <v>185</v>
      </c>
    </row>
    <row r="796" ht="13.5">
      <c r="H796" t="s">
        <v>186</v>
      </c>
    </row>
    <row r="797" ht="13.5">
      <c r="H797" t="s">
        <v>187</v>
      </c>
    </row>
    <row r="798" ht="13.5">
      <c r="H798" t="s">
        <v>188</v>
      </c>
    </row>
    <row r="799" ht="13.5">
      <c r="H799" t="s">
        <v>189</v>
      </c>
    </row>
    <row r="800" ht="13.5">
      <c r="H800" t="s">
        <v>190</v>
      </c>
    </row>
    <row r="801" ht="13.5">
      <c r="H801" t="s">
        <v>191</v>
      </c>
    </row>
    <row r="802" ht="13.5">
      <c r="H802" t="s">
        <v>192</v>
      </c>
    </row>
    <row r="803" ht="13.5">
      <c r="H803" t="s">
        <v>193</v>
      </c>
    </row>
    <row r="804" ht="13.5">
      <c r="H804" t="s">
        <v>194</v>
      </c>
    </row>
    <row r="805" ht="13.5">
      <c r="H805" t="s">
        <v>195</v>
      </c>
    </row>
    <row r="806" ht="13.5">
      <c r="H806" t="s">
        <v>1200</v>
      </c>
    </row>
    <row r="807" ht="13.5">
      <c r="H807" t="s">
        <v>1201</v>
      </c>
    </row>
    <row r="808" ht="13.5">
      <c r="H808" t="s">
        <v>1202</v>
      </c>
    </row>
    <row r="809" ht="13.5">
      <c r="H809" t="s">
        <v>1203</v>
      </c>
    </row>
    <row r="810" ht="13.5">
      <c r="H810" t="s">
        <v>360</v>
      </c>
    </row>
    <row r="811" ht="13.5">
      <c r="H811" t="s">
        <v>361</v>
      </c>
    </row>
    <row r="812" ht="13.5">
      <c r="H812" t="s">
        <v>362</v>
      </c>
    </row>
    <row r="813" ht="13.5">
      <c r="H813" t="s">
        <v>363</v>
      </c>
    </row>
    <row r="814" ht="13.5">
      <c r="H814" t="s">
        <v>364</v>
      </c>
    </row>
    <row r="815" ht="13.5">
      <c r="H815" t="s">
        <v>924</v>
      </c>
    </row>
    <row r="816" ht="13.5">
      <c r="H816" t="s">
        <v>925</v>
      </c>
    </row>
    <row r="817" ht="13.5">
      <c r="H817" t="s">
        <v>926</v>
      </c>
    </row>
    <row r="818" ht="13.5">
      <c r="H818" t="s">
        <v>927</v>
      </c>
    </row>
    <row r="819" ht="13.5">
      <c r="H819" t="s">
        <v>928</v>
      </c>
    </row>
    <row r="820" ht="13.5">
      <c r="H820" t="s">
        <v>929</v>
      </c>
    </row>
    <row r="821" ht="13.5">
      <c r="H821" t="s">
        <v>930</v>
      </c>
    </row>
    <row r="822" ht="13.5">
      <c r="H822" t="s">
        <v>931</v>
      </c>
    </row>
    <row r="823" ht="13.5">
      <c r="H823" t="s">
        <v>932</v>
      </c>
    </row>
    <row r="824" ht="13.5">
      <c r="H824" t="s">
        <v>933</v>
      </c>
    </row>
    <row r="825" ht="13.5">
      <c r="H825" t="s">
        <v>934</v>
      </c>
    </row>
    <row r="826" ht="13.5">
      <c r="H826" t="s">
        <v>411</v>
      </c>
    </row>
    <row r="827" ht="13.5">
      <c r="H827" t="s">
        <v>412</v>
      </c>
    </row>
    <row r="828" ht="13.5">
      <c r="H828" t="s">
        <v>413</v>
      </c>
    </row>
    <row r="829" ht="13.5">
      <c r="H829" t="s">
        <v>414</v>
      </c>
    </row>
    <row r="830" ht="13.5">
      <c r="H830" t="s">
        <v>415</v>
      </c>
    </row>
    <row r="831" ht="13.5">
      <c r="H831" t="s">
        <v>416</v>
      </c>
    </row>
    <row r="832" ht="13.5">
      <c r="H832" t="s">
        <v>417</v>
      </c>
    </row>
    <row r="833" ht="13.5">
      <c r="H833" t="s">
        <v>418</v>
      </c>
    </row>
    <row r="834" ht="13.5">
      <c r="H834" t="s">
        <v>419</v>
      </c>
    </row>
    <row r="835" ht="13.5">
      <c r="H835" t="s">
        <v>420</v>
      </c>
    </row>
    <row r="836" ht="13.5">
      <c r="H836" t="s">
        <v>421</v>
      </c>
    </row>
    <row r="837" ht="13.5">
      <c r="H837" t="s">
        <v>422</v>
      </c>
    </row>
    <row r="838" ht="13.5">
      <c r="H838" t="s">
        <v>423</v>
      </c>
    </row>
    <row r="839" ht="13.5">
      <c r="H839" t="s">
        <v>424</v>
      </c>
    </row>
    <row r="840" ht="13.5">
      <c r="H840" t="s">
        <v>425</v>
      </c>
    </row>
    <row r="841" ht="13.5">
      <c r="H841" t="s">
        <v>1015</v>
      </c>
    </row>
    <row r="842" ht="13.5">
      <c r="H842" t="s">
        <v>1016</v>
      </c>
    </row>
    <row r="843" ht="13.5">
      <c r="H843" t="s">
        <v>1017</v>
      </c>
    </row>
    <row r="844" ht="13.5">
      <c r="H844" t="s">
        <v>1018</v>
      </c>
    </row>
    <row r="845" ht="13.5">
      <c r="H845" t="s">
        <v>1019</v>
      </c>
    </row>
    <row r="846" ht="13.5">
      <c r="H846" t="s">
        <v>1020</v>
      </c>
    </row>
    <row r="847" ht="13.5">
      <c r="H847" t="s">
        <v>270</v>
      </c>
    </row>
    <row r="848" ht="13.5">
      <c r="H848" t="s">
        <v>271</v>
      </c>
    </row>
    <row r="849" ht="13.5">
      <c r="H849" t="s">
        <v>272</v>
      </c>
    </row>
    <row r="850" ht="13.5">
      <c r="H850" t="s">
        <v>273</v>
      </c>
    </row>
    <row r="851" ht="13.5">
      <c r="H851" t="s">
        <v>274</v>
      </c>
    </row>
    <row r="852" ht="13.5">
      <c r="H852" t="s">
        <v>275</v>
      </c>
    </row>
    <row r="853" ht="13.5">
      <c r="H853" t="s">
        <v>1024</v>
      </c>
    </row>
    <row r="854" ht="13.5">
      <c r="H854" t="s">
        <v>1025</v>
      </c>
    </row>
    <row r="855" ht="13.5">
      <c r="H855" t="s">
        <v>1026</v>
      </c>
    </row>
    <row r="856" ht="13.5">
      <c r="H856" t="s">
        <v>1027</v>
      </c>
    </row>
    <row r="857" ht="13.5">
      <c r="H857" t="s">
        <v>1028</v>
      </c>
    </row>
    <row r="858" ht="13.5">
      <c r="H858" t="s">
        <v>1029</v>
      </c>
    </row>
    <row r="859" ht="13.5">
      <c r="H859" t="s">
        <v>1030</v>
      </c>
    </row>
    <row r="860" ht="13.5">
      <c r="H860" t="s">
        <v>1031</v>
      </c>
    </row>
    <row r="861" ht="13.5">
      <c r="H861" t="s">
        <v>1032</v>
      </c>
    </row>
    <row r="862" ht="13.5">
      <c r="H862" t="s">
        <v>1033</v>
      </c>
    </row>
    <row r="863" ht="13.5">
      <c r="H863" t="s">
        <v>1034</v>
      </c>
    </row>
    <row r="864" ht="13.5">
      <c r="H864" t="s">
        <v>1035</v>
      </c>
    </row>
    <row r="865" ht="13.5">
      <c r="H865" t="s">
        <v>1036</v>
      </c>
    </row>
    <row r="866" ht="13.5">
      <c r="H866" t="s">
        <v>1037</v>
      </c>
    </row>
    <row r="867" ht="13.5">
      <c r="H867" t="s">
        <v>1038</v>
      </c>
    </row>
    <row r="868" ht="13.5">
      <c r="H868" t="s">
        <v>1039</v>
      </c>
    </row>
    <row r="869" ht="13.5">
      <c r="H869" t="s">
        <v>488</v>
      </c>
    </row>
    <row r="870" ht="13.5">
      <c r="H870" t="s">
        <v>305</v>
      </c>
    </row>
    <row r="871" ht="13.5">
      <c r="H871" t="s">
        <v>306</v>
      </c>
    </row>
    <row r="872" ht="13.5">
      <c r="H872" t="s">
        <v>307</v>
      </c>
    </row>
    <row r="873" ht="13.5">
      <c r="H873" t="s">
        <v>308</v>
      </c>
    </row>
    <row r="874" ht="13.5">
      <c r="H874" t="s">
        <v>309</v>
      </c>
    </row>
    <row r="875" ht="13.5">
      <c r="H875" t="s">
        <v>310</v>
      </c>
    </row>
    <row r="876" ht="13.5">
      <c r="H876" t="s">
        <v>311</v>
      </c>
    </row>
    <row r="877" ht="13.5">
      <c r="H877" t="s">
        <v>312</v>
      </c>
    </row>
    <row r="878" ht="13.5">
      <c r="H878" t="s">
        <v>313</v>
      </c>
    </row>
    <row r="879" ht="13.5">
      <c r="H879" t="s">
        <v>314</v>
      </c>
    </row>
    <row r="880" ht="13.5">
      <c r="H880" t="s">
        <v>315</v>
      </c>
    </row>
    <row r="881" ht="13.5">
      <c r="H881" t="s">
        <v>316</v>
      </c>
    </row>
    <row r="882" ht="13.5">
      <c r="H882" t="s">
        <v>317</v>
      </c>
    </row>
    <row r="883" ht="13.5">
      <c r="H883" t="s">
        <v>318</v>
      </c>
    </row>
    <row r="884" ht="13.5">
      <c r="H884" t="s">
        <v>319</v>
      </c>
    </row>
    <row r="885" ht="13.5">
      <c r="H885" t="s">
        <v>320</v>
      </c>
    </row>
    <row r="886" ht="13.5">
      <c r="H886" t="s">
        <v>321</v>
      </c>
    </row>
    <row r="887" ht="13.5">
      <c r="H887" t="s">
        <v>322</v>
      </c>
    </row>
    <row r="888" ht="13.5">
      <c r="H888" t="s">
        <v>323</v>
      </c>
    </row>
    <row r="889" ht="13.5">
      <c r="H889" t="s">
        <v>324</v>
      </c>
    </row>
    <row r="890" ht="13.5">
      <c r="H890" t="s">
        <v>325</v>
      </c>
    </row>
    <row r="891" ht="13.5">
      <c r="H891" t="s">
        <v>326</v>
      </c>
    </row>
    <row r="892" ht="13.5">
      <c r="H892" t="s">
        <v>327</v>
      </c>
    </row>
    <row r="893" ht="13.5">
      <c r="H893" t="s">
        <v>328</v>
      </c>
    </row>
    <row r="894" ht="13.5">
      <c r="H894" t="s">
        <v>329</v>
      </c>
    </row>
    <row r="895" ht="13.5">
      <c r="H895" t="s">
        <v>330</v>
      </c>
    </row>
    <row r="896" ht="13.5">
      <c r="H896" t="s">
        <v>331</v>
      </c>
    </row>
    <row r="897" ht="13.5">
      <c r="H897" t="s">
        <v>332</v>
      </c>
    </row>
    <row r="898" ht="13.5">
      <c r="H898" t="s">
        <v>333</v>
      </c>
    </row>
    <row r="899" ht="13.5">
      <c r="H899" t="s">
        <v>334</v>
      </c>
    </row>
    <row r="900" ht="13.5">
      <c r="H900" t="s">
        <v>335</v>
      </c>
    </row>
    <row r="901" ht="13.5">
      <c r="H901" t="s">
        <v>336</v>
      </c>
    </row>
    <row r="902" ht="13.5">
      <c r="H902" t="s">
        <v>337</v>
      </c>
    </row>
    <row r="903" ht="13.5">
      <c r="H903" t="s">
        <v>338</v>
      </c>
    </row>
    <row r="904" ht="13.5">
      <c r="H904" t="s">
        <v>339</v>
      </c>
    </row>
    <row r="905" ht="13.5">
      <c r="H905" t="s">
        <v>340</v>
      </c>
    </row>
    <row r="906" ht="13.5">
      <c r="H906" t="s">
        <v>1287</v>
      </c>
    </row>
    <row r="907" ht="13.5">
      <c r="H907" t="s">
        <v>1288</v>
      </c>
    </row>
    <row r="908" ht="13.5">
      <c r="H908" t="s">
        <v>1289</v>
      </c>
    </row>
    <row r="909" ht="13.5">
      <c r="H909" t="s">
        <v>1290</v>
      </c>
    </row>
    <row r="910" ht="13.5">
      <c r="H910" t="s">
        <v>1291</v>
      </c>
    </row>
    <row r="911" ht="13.5">
      <c r="H911" t="s">
        <v>1214</v>
      </c>
    </row>
    <row r="912" ht="13.5">
      <c r="H912" t="s">
        <v>1215</v>
      </c>
    </row>
    <row r="913" ht="13.5">
      <c r="H913" t="s">
        <v>1216</v>
      </c>
    </row>
    <row r="914" ht="13.5">
      <c r="H914" t="s">
        <v>1217</v>
      </c>
    </row>
    <row r="915" ht="13.5">
      <c r="H915" t="s">
        <v>1218</v>
      </c>
    </row>
    <row r="916" ht="13.5">
      <c r="H916" t="s">
        <v>1219</v>
      </c>
    </row>
    <row r="917" ht="13.5">
      <c r="H917" t="s">
        <v>1220</v>
      </c>
    </row>
    <row r="918" ht="13.5">
      <c r="H918" t="s">
        <v>1221</v>
      </c>
    </row>
    <row r="919" ht="13.5">
      <c r="H919" t="s">
        <v>1222</v>
      </c>
    </row>
    <row r="920" ht="13.5">
      <c r="H920" t="s">
        <v>1223</v>
      </c>
    </row>
    <row r="921" ht="13.5">
      <c r="H921" t="s">
        <v>1224</v>
      </c>
    </row>
    <row r="922" ht="13.5">
      <c r="H922" t="s">
        <v>1225</v>
      </c>
    </row>
    <row r="923" ht="13.5">
      <c r="H923" t="s">
        <v>1226</v>
      </c>
    </row>
    <row r="924" ht="13.5">
      <c r="H924" t="s">
        <v>1227</v>
      </c>
    </row>
    <row r="925" ht="13.5">
      <c r="H925" t="s">
        <v>1228</v>
      </c>
    </row>
    <row r="926" ht="13.5">
      <c r="H926" t="s">
        <v>365</v>
      </c>
    </row>
    <row r="927" ht="13.5">
      <c r="H927" t="s">
        <v>366</v>
      </c>
    </row>
    <row r="928" ht="13.5">
      <c r="H928" t="s">
        <v>367</v>
      </c>
    </row>
    <row r="929" ht="13.5">
      <c r="H929" t="s">
        <v>368</v>
      </c>
    </row>
    <row r="930" ht="13.5">
      <c r="H930" t="s">
        <v>369</v>
      </c>
    </row>
    <row r="931" ht="13.5">
      <c r="H931" t="s">
        <v>370</v>
      </c>
    </row>
    <row r="932" ht="13.5">
      <c r="H932" t="s">
        <v>371</v>
      </c>
    </row>
    <row r="933" ht="13.5">
      <c r="H933" t="s">
        <v>911</v>
      </c>
    </row>
    <row r="934" ht="13.5">
      <c r="H934" t="s">
        <v>912</v>
      </c>
    </row>
    <row r="935" ht="13.5">
      <c r="H935" t="s">
        <v>913</v>
      </c>
    </row>
    <row r="936" ht="13.5">
      <c r="H936" t="s">
        <v>914</v>
      </c>
    </row>
    <row r="937" ht="13.5">
      <c r="H937" t="s">
        <v>915</v>
      </c>
    </row>
    <row r="938" ht="13.5">
      <c r="H938" t="s">
        <v>916</v>
      </c>
    </row>
    <row r="939" ht="13.5">
      <c r="H939" t="s">
        <v>917</v>
      </c>
    </row>
    <row r="940" ht="13.5">
      <c r="H940" t="s">
        <v>918</v>
      </c>
    </row>
    <row r="941" ht="13.5">
      <c r="H941" t="s">
        <v>919</v>
      </c>
    </row>
    <row r="942" ht="13.5">
      <c r="H942" t="s">
        <v>920</v>
      </c>
    </row>
    <row r="943" ht="13.5">
      <c r="H943" t="s">
        <v>921</v>
      </c>
    </row>
    <row r="944" ht="13.5">
      <c r="H944" t="s">
        <v>922</v>
      </c>
    </row>
    <row r="945" ht="13.5">
      <c r="H945" t="s">
        <v>923</v>
      </c>
    </row>
    <row r="946" ht="13.5">
      <c r="H946" t="s">
        <v>1233</v>
      </c>
    </row>
    <row r="947" ht="13.5">
      <c r="H947" t="s">
        <v>1234</v>
      </c>
    </row>
    <row r="948" ht="13.5">
      <c r="H948" t="s">
        <v>1235</v>
      </c>
    </row>
    <row r="949" ht="13.5">
      <c r="H949" t="s">
        <v>541</v>
      </c>
    </row>
    <row r="950" ht="13.5">
      <c r="H950" t="s">
        <v>542</v>
      </c>
    </row>
    <row r="951" ht="13.5">
      <c r="H951" t="s">
        <v>543</v>
      </c>
    </row>
    <row r="952" ht="13.5">
      <c r="H952" t="s">
        <v>544</v>
      </c>
    </row>
    <row r="953" ht="13.5">
      <c r="H953" s="24" t="s">
        <v>676</v>
      </c>
    </row>
    <row r="954" ht="13.5">
      <c r="H954" t="s">
        <v>677</v>
      </c>
    </row>
    <row r="955" ht="13.5">
      <c r="H955" t="s">
        <v>678</v>
      </c>
    </row>
    <row r="956" ht="13.5">
      <c r="H956" t="s">
        <v>679</v>
      </c>
    </row>
    <row r="957" ht="13.5">
      <c r="H957" t="s">
        <v>680</v>
      </c>
    </row>
    <row r="958" ht="13.5">
      <c r="H958" t="s">
        <v>681</v>
      </c>
    </row>
    <row r="959" ht="13.5">
      <c r="H959" t="s">
        <v>682</v>
      </c>
    </row>
    <row r="960" ht="13.5">
      <c r="H960" t="s">
        <v>683</v>
      </c>
    </row>
    <row r="961" ht="13.5">
      <c r="H961" t="s">
        <v>684</v>
      </c>
    </row>
    <row r="962" ht="13.5">
      <c r="H962" t="s">
        <v>685</v>
      </c>
    </row>
    <row r="963" ht="13.5">
      <c r="H963" t="s">
        <v>686</v>
      </c>
    </row>
    <row r="964" ht="13.5">
      <c r="H964" t="s">
        <v>687</v>
      </c>
    </row>
    <row r="965" ht="13.5">
      <c r="H965" t="s">
        <v>688</v>
      </c>
    </row>
    <row r="966" ht="13.5">
      <c r="H966" t="s">
        <v>1268</v>
      </c>
    </row>
    <row r="967" ht="13.5">
      <c r="H967" t="s">
        <v>1269</v>
      </c>
    </row>
    <row r="968" ht="13.5">
      <c r="H968" t="s">
        <v>1270</v>
      </c>
    </row>
    <row r="969" ht="13.5">
      <c r="H969" t="s">
        <v>1271</v>
      </c>
    </row>
    <row r="970" ht="13.5">
      <c r="H970" t="s">
        <v>1272</v>
      </c>
    </row>
    <row r="971" ht="13.5">
      <c r="H971" t="s">
        <v>1273</v>
      </c>
    </row>
    <row r="972" ht="13.5">
      <c r="H972" t="s">
        <v>1274</v>
      </c>
    </row>
    <row r="973" ht="13.5">
      <c r="H973" t="s">
        <v>1275</v>
      </c>
    </row>
    <row r="974" ht="13.5">
      <c r="H974" t="s">
        <v>1276</v>
      </c>
    </row>
    <row r="975" ht="13.5">
      <c r="H975" t="s">
        <v>1277</v>
      </c>
    </row>
    <row r="976" ht="13.5">
      <c r="H976" t="s">
        <v>1278</v>
      </c>
    </row>
    <row r="977" ht="13.5">
      <c r="H977" t="s">
        <v>1279</v>
      </c>
    </row>
    <row r="978" ht="13.5">
      <c r="H978" t="s">
        <v>1280</v>
      </c>
    </row>
    <row r="979" ht="13.5">
      <c r="H979" t="s">
        <v>1011</v>
      </c>
    </row>
    <row r="980" ht="13.5">
      <c r="H980" t="s">
        <v>1012</v>
      </c>
    </row>
    <row r="981" ht="13.5">
      <c r="H981" t="s">
        <v>1013</v>
      </c>
    </row>
    <row r="982" ht="13.5">
      <c r="H982" t="s">
        <v>1014</v>
      </c>
    </row>
    <row r="983" ht="13.5">
      <c r="H983" t="s">
        <v>1503</v>
      </c>
    </row>
    <row r="984" ht="13.5">
      <c r="H984" t="s">
        <v>1504</v>
      </c>
    </row>
    <row r="985" ht="13.5">
      <c r="H985" t="s">
        <v>1505</v>
      </c>
    </row>
    <row r="986" ht="13.5">
      <c r="H986" t="s">
        <v>1506</v>
      </c>
    </row>
    <row r="987" ht="13.5">
      <c r="H987" t="s">
        <v>1507</v>
      </c>
    </row>
    <row r="988" ht="13.5">
      <c r="H988" t="s">
        <v>1508</v>
      </c>
    </row>
    <row r="989" ht="13.5">
      <c r="H989" t="s">
        <v>1509</v>
      </c>
    </row>
    <row r="990" ht="13.5">
      <c r="H990" t="s">
        <v>1510</v>
      </c>
    </row>
    <row r="991" ht="13.5">
      <c r="H991" t="s">
        <v>1511</v>
      </c>
    </row>
    <row r="992" ht="13.5">
      <c r="H992" t="s">
        <v>714</v>
      </c>
    </row>
    <row r="993" ht="13.5">
      <c r="H993" t="s">
        <v>715</v>
      </c>
    </row>
    <row r="994" ht="13.5">
      <c r="H994" t="s">
        <v>716</v>
      </c>
    </row>
    <row r="995" ht="13.5">
      <c r="H995" t="s">
        <v>1043</v>
      </c>
    </row>
    <row r="996" ht="13.5">
      <c r="H996" t="s">
        <v>1044</v>
      </c>
    </row>
    <row r="997" ht="13.5">
      <c r="H997" t="s">
        <v>1045</v>
      </c>
    </row>
    <row r="998" ht="13.5">
      <c r="H998" t="s">
        <v>1046</v>
      </c>
    </row>
    <row r="999" ht="13.5">
      <c r="H999" t="s">
        <v>1047</v>
      </c>
    </row>
    <row r="1000" ht="13.5">
      <c r="H1000" t="s">
        <v>1048</v>
      </c>
    </row>
    <row r="1001" ht="13.5">
      <c r="H1001" t="s">
        <v>1049</v>
      </c>
    </row>
    <row r="1002" ht="13.5">
      <c r="H1002" t="s">
        <v>1050</v>
      </c>
    </row>
    <row r="1003" ht="13.5">
      <c r="H1003" t="s">
        <v>1051</v>
      </c>
    </row>
    <row r="1004" ht="13.5">
      <c r="H1004" t="s">
        <v>1052</v>
      </c>
    </row>
    <row r="1005" ht="13.5">
      <c r="H1005" t="s">
        <v>1053</v>
      </c>
    </row>
    <row r="1006" ht="13.5">
      <c r="H1006" t="s">
        <v>304</v>
      </c>
    </row>
    <row r="1007" ht="13.5">
      <c r="H1007" t="s">
        <v>426</v>
      </c>
    </row>
    <row r="1008" ht="13.5">
      <c r="H1008" t="s">
        <v>427</v>
      </c>
    </row>
    <row r="1009" ht="13.5">
      <c r="H1009" t="s">
        <v>428</v>
      </c>
    </row>
    <row r="1010" ht="13.5">
      <c r="H1010" t="s">
        <v>429</v>
      </c>
    </row>
    <row r="1011" ht="13.5">
      <c r="H1011" t="s">
        <v>430</v>
      </c>
    </row>
    <row r="1012" ht="13.5">
      <c r="H1012" t="s">
        <v>431</v>
      </c>
    </row>
    <row r="1013" ht="13.5">
      <c r="H1013" t="s">
        <v>432</v>
      </c>
    </row>
    <row r="1014" ht="13.5">
      <c r="H1014" t="s">
        <v>433</v>
      </c>
    </row>
    <row r="1015" ht="13.5">
      <c r="H1015" t="s">
        <v>434</v>
      </c>
    </row>
    <row r="1016" ht="13.5">
      <c r="H1016" t="s">
        <v>435</v>
      </c>
    </row>
    <row r="1017" ht="13.5">
      <c r="H1017" t="s">
        <v>436</v>
      </c>
    </row>
    <row r="1018" ht="13.5">
      <c r="H1018" t="s">
        <v>437</v>
      </c>
    </row>
    <row r="1019" ht="13.5">
      <c r="H1019" t="s">
        <v>438</v>
      </c>
    </row>
    <row r="1020" ht="13.5">
      <c r="H1020" t="s">
        <v>711</v>
      </c>
    </row>
    <row r="1021" ht="13.5">
      <c r="H1021" t="s">
        <v>712</v>
      </c>
    </row>
    <row r="1022" ht="13.5">
      <c r="H1022" t="s">
        <v>719</v>
      </c>
    </row>
    <row r="1023" ht="13.5">
      <c r="H1023" t="s">
        <v>720</v>
      </c>
    </row>
    <row r="1024" ht="13.5">
      <c r="H1024" t="s">
        <v>721</v>
      </c>
    </row>
    <row r="1025" ht="13.5">
      <c r="H1025" t="s">
        <v>722</v>
      </c>
    </row>
    <row r="1026" ht="13.5">
      <c r="H1026" t="s">
        <v>723</v>
      </c>
    </row>
    <row r="1027" ht="13.5">
      <c r="H1027" t="s">
        <v>724</v>
      </c>
    </row>
    <row r="1028" ht="13.5">
      <c r="H1028" t="s">
        <v>725</v>
      </c>
    </row>
    <row r="1029" ht="13.5">
      <c r="H1029" t="s">
        <v>1040</v>
      </c>
    </row>
    <row r="1030" ht="13.5">
      <c r="H1030" t="s">
        <v>1041</v>
      </c>
    </row>
    <row r="1031" ht="13.5">
      <c r="H1031" t="s">
        <v>1042</v>
      </c>
    </row>
    <row r="1032" ht="13.5">
      <c r="H1032" t="s">
        <v>23</v>
      </c>
    </row>
    <row r="1033" ht="13.5">
      <c r="H1033" t="s">
        <v>24</v>
      </c>
    </row>
    <row r="1034" ht="13.5">
      <c r="H1034" t="s">
        <v>25</v>
      </c>
    </row>
    <row r="1035" ht="13.5">
      <c r="H1035" t="s">
        <v>26</v>
      </c>
    </row>
    <row r="1036" ht="13.5">
      <c r="H1036" t="s">
        <v>27</v>
      </c>
    </row>
    <row r="1037" ht="13.5">
      <c r="H1037" t="s">
        <v>28</v>
      </c>
    </row>
    <row r="1038" ht="13.5">
      <c r="H1038" t="s">
        <v>29</v>
      </c>
    </row>
    <row r="1039" ht="13.5">
      <c r="H1039" t="s">
        <v>30</v>
      </c>
    </row>
    <row r="1040" ht="13.5">
      <c r="H1040" t="s">
        <v>31</v>
      </c>
    </row>
    <row r="1041" ht="13.5">
      <c r="H1041" t="s">
        <v>32</v>
      </c>
    </row>
    <row r="1042" ht="13.5">
      <c r="H1042" t="s">
        <v>33</v>
      </c>
    </row>
    <row r="1043" ht="13.5">
      <c r="H1043" t="s">
        <v>34</v>
      </c>
    </row>
    <row r="1044" ht="13.5">
      <c r="H1044" t="s">
        <v>733</v>
      </c>
    </row>
    <row r="1045" ht="13.5">
      <c r="H1045" t="s">
        <v>734</v>
      </c>
    </row>
    <row r="1046" ht="13.5">
      <c r="H1046" t="s">
        <v>735</v>
      </c>
    </row>
    <row r="1047" ht="13.5">
      <c r="H1047" t="s">
        <v>736</v>
      </c>
    </row>
    <row r="1048" ht="13.5">
      <c r="H1048" t="s">
        <v>737</v>
      </c>
    </row>
    <row r="1049" ht="13.5">
      <c r="H1049" t="s">
        <v>738</v>
      </c>
    </row>
    <row r="1050" ht="13.5">
      <c r="H1050" t="s">
        <v>739</v>
      </c>
    </row>
    <row r="1051" ht="13.5">
      <c r="H1051" t="s">
        <v>740</v>
      </c>
    </row>
    <row r="1052" ht="13.5">
      <c r="H1052" t="s">
        <v>741</v>
      </c>
    </row>
    <row r="1053" ht="13.5">
      <c r="H1053" t="s">
        <v>1113</v>
      </c>
    </row>
    <row r="1054" ht="13.5">
      <c r="H1054" t="s">
        <v>1114</v>
      </c>
    </row>
    <row r="1055" ht="13.5">
      <c r="H1055" t="s">
        <v>1115</v>
      </c>
    </row>
    <row r="1056" ht="13.5">
      <c r="H1056" t="s">
        <v>1116</v>
      </c>
    </row>
    <row r="1057" ht="13.5">
      <c r="H1057" t="s">
        <v>1117</v>
      </c>
    </row>
    <row r="1058" ht="13.5">
      <c r="H1058" t="s">
        <v>1118</v>
      </c>
    </row>
    <row r="1059" ht="13.5">
      <c r="H1059" t="s">
        <v>1119</v>
      </c>
    </row>
    <row r="1060" ht="13.5">
      <c r="H1060" t="s">
        <v>1120</v>
      </c>
    </row>
    <row r="1061" ht="13.5">
      <c r="H1061" t="s">
        <v>1121</v>
      </c>
    </row>
    <row r="1062" ht="13.5">
      <c r="H1062" t="s">
        <v>1122</v>
      </c>
    </row>
    <row r="1063" ht="13.5">
      <c r="H1063" t="s">
        <v>1123</v>
      </c>
    </row>
    <row r="1064" ht="13.5">
      <c r="H1064" t="s">
        <v>1124</v>
      </c>
    </row>
    <row r="1065" ht="13.5">
      <c r="H1065" t="s">
        <v>95</v>
      </c>
    </row>
    <row r="1066" ht="13.5">
      <c r="H1066" t="s">
        <v>96</v>
      </c>
    </row>
    <row r="1067" ht="13.5">
      <c r="H1067" t="s">
        <v>97</v>
      </c>
    </row>
    <row r="1068" ht="13.5">
      <c r="H1068" t="s">
        <v>98</v>
      </c>
    </row>
    <row r="1069" ht="13.5">
      <c r="H1069" t="s">
        <v>742</v>
      </c>
    </row>
    <row r="1070" ht="13.5">
      <c r="H1070" t="s">
        <v>743</v>
      </c>
    </row>
    <row r="1071" ht="13.5">
      <c r="H1071" t="s">
        <v>744</v>
      </c>
    </row>
    <row r="1072" ht="13.5">
      <c r="H1072" t="s">
        <v>745</v>
      </c>
    </row>
    <row r="1073" ht="13.5">
      <c r="H1073" t="s">
        <v>746</v>
      </c>
    </row>
    <row r="1074" ht="13.5">
      <c r="H1074" t="s">
        <v>747</v>
      </c>
    </row>
    <row r="1075" ht="13.5">
      <c r="H1075" t="s">
        <v>748</v>
      </c>
    </row>
    <row r="1076" ht="13.5">
      <c r="H1076" t="s">
        <v>749</v>
      </c>
    </row>
    <row r="1077" ht="13.5">
      <c r="H1077" t="s">
        <v>750</v>
      </c>
    </row>
    <row r="1078" ht="13.5">
      <c r="H1078" t="s">
        <v>751</v>
      </c>
    </row>
    <row r="1079" ht="13.5">
      <c r="H1079" s="24" t="s">
        <v>832</v>
      </c>
    </row>
    <row r="1080" ht="13.5">
      <c r="H1080" s="24" t="s">
        <v>599</v>
      </c>
    </row>
    <row r="1081" ht="13.5">
      <c r="H1081" s="24" t="s">
        <v>1385</v>
      </c>
    </row>
    <row r="1082" ht="13.5">
      <c r="H1082" t="s">
        <v>1386</v>
      </c>
    </row>
    <row r="1083" ht="13.5">
      <c r="H1083" t="s">
        <v>528</v>
      </c>
    </row>
    <row r="1084" ht="13.5">
      <c r="H1084" t="s">
        <v>529</v>
      </c>
    </row>
    <row r="1085" ht="13.5">
      <c r="H1085" t="s">
        <v>530</v>
      </c>
    </row>
    <row r="1086" ht="13.5">
      <c r="H1086" t="s">
        <v>531</v>
      </c>
    </row>
    <row r="1087" ht="13.5">
      <c r="H1087" t="s">
        <v>532</v>
      </c>
    </row>
    <row r="1088" ht="13.5">
      <c r="H1088" t="s">
        <v>533</v>
      </c>
    </row>
    <row r="1089" ht="13.5">
      <c r="H1089" t="s">
        <v>534</v>
      </c>
    </row>
    <row r="1090" ht="13.5">
      <c r="H1090" t="s">
        <v>535</v>
      </c>
    </row>
    <row r="1091" ht="13.5">
      <c r="H1091" t="s">
        <v>536</v>
      </c>
    </row>
    <row r="1092" ht="13.5">
      <c r="H1092" t="s">
        <v>537</v>
      </c>
    </row>
    <row r="1093" ht="13.5">
      <c r="H1093" t="s">
        <v>538</v>
      </c>
    </row>
    <row r="1094" ht="13.5">
      <c r="H1094" t="s">
        <v>539</v>
      </c>
    </row>
    <row r="1095" ht="13.5">
      <c r="H1095" t="s">
        <v>540</v>
      </c>
    </row>
    <row r="1096" ht="13.5">
      <c r="H1096" t="s">
        <v>600</v>
      </c>
    </row>
    <row r="1100" ht="13.5">
      <c r="H1100" t="s">
        <v>221</v>
      </c>
    </row>
    <row r="1102" ht="13.5">
      <c r="H1102" t="s">
        <v>601</v>
      </c>
    </row>
    <row r="1103" ht="13.5">
      <c r="H1103" t="s">
        <v>602</v>
      </c>
    </row>
    <row r="1104" ht="13.5">
      <c r="H1104" t="s">
        <v>603</v>
      </c>
    </row>
    <row r="1105" ht="13.5">
      <c r="H1105" t="s">
        <v>604</v>
      </c>
    </row>
    <row r="1106" ht="13.5">
      <c r="H1106" t="s">
        <v>1392</v>
      </c>
    </row>
    <row r="1107" ht="13.5">
      <c r="H1107" t="s">
        <v>1393</v>
      </c>
    </row>
    <row r="1108" ht="13.5">
      <c r="H1108" t="s">
        <v>1394</v>
      </c>
    </row>
    <row r="1109" ht="13.5">
      <c r="H1109" t="s">
        <v>1395</v>
      </c>
    </row>
    <row r="1110" ht="13.5">
      <c r="H1110" t="s">
        <v>1396</v>
      </c>
    </row>
    <row r="1111" ht="13.5">
      <c r="H1111" t="s">
        <v>1397</v>
      </c>
    </row>
    <row r="1112" ht="13.5">
      <c r="H1112" t="s">
        <v>1398</v>
      </c>
    </row>
    <row r="1113" ht="13.5">
      <c r="H1113" t="s">
        <v>1399</v>
      </c>
    </row>
    <row r="1114" ht="13.5">
      <c r="H1114" t="s">
        <v>1400</v>
      </c>
    </row>
    <row r="1115" ht="13.5">
      <c r="H1115" t="s">
        <v>979</v>
      </c>
    </row>
    <row r="1116" ht="13.5">
      <c r="H1116" t="s">
        <v>980</v>
      </c>
    </row>
    <row r="1117" ht="13.5">
      <c r="H1117" t="s">
        <v>981</v>
      </c>
    </row>
    <row r="1118" ht="13.5">
      <c r="H1118" t="s">
        <v>982</v>
      </c>
    </row>
    <row r="1119" ht="13.5">
      <c r="H1119" t="s">
        <v>983</v>
      </c>
    </row>
    <row r="1120" ht="13.5">
      <c r="H1120" t="s">
        <v>984</v>
      </c>
    </row>
    <row r="1121" ht="13.5">
      <c r="H1121" t="s">
        <v>985</v>
      </c>
    </row>
    <row r="1122" ht="13.5">
      <c r="H1122" t="s">
        <v>986</v>
      </c>
    </row>
    <row r="1123" ht="13.5">
      <c r="H1123" t="s">
        <v>987</v>
      </c>
    </row>
    <row r="1124" ht="13.5">
      <c r="H1124" t="s">
        <v>1405</v>
      </c>
    </row>
    <row r="1125" ht="13.5">
      <c r="H1125" t="s">
        <v>1406</v>
      </c>
    </row>
    <row r="1126" ht="13.5">
      <c r="H1126" t="s">
        <v>1407</v>
      </c>
    </row>
    <row r="1127" ht="13.5">
      <c r="H1127" t="s">
        <v>1408</v>
      </c>
    </row>
    <row r="1128" ht="13.5">
      <c r="H1128" t="s">
        <v>1409</v>
      </c>
    </row>
    <row r="1129" ht="13.5">
      <c r="H1129" t="s">
        <v>1410</v>
      </c>
    </row>
    <row r="1130" ht="13.5">
      <c r="H1130" t="s">
        <v>1411</v>
      </c>
    </row>
    <row r="1131" ht="13.5">
      <c r="H1131" t="s">
        <v>1412</v>
      </c>
    </row>
    <row r="1132" ht="13.5">
      <c r="H1132" t="s">
        <v>1413</v>
      </c>
    </row>
    <row r="1133" ht="13.5">
      <c r="H1133" t="s">
        <v>1414</v>
      </c>
    </row>
    <row r="1134" ht="13.5">
      <c r="H1134" t="s">
        <v>1415</v>
      </c>
    </row>
    <row r="1135" ht="13.5">
      <c r="H1135" t="s">
        <v>1416</v>
      </c>
    </row>
    <row r="1136" ht="13.5">
      <c r="H1136" t="s">
        <v>836</v>
      </c>
    </row>
    <row r="1137" ht="13.5">
      <c r="H1137" t="s">
        <v>837</v>
      </c>
    </row>
    <row r="1138" ht="13.5">
      <c r="H1138" t="s">
        <v>838</v>
      </c>
    </row>
    <row r="1139" ht="13.5">
      <c r="H1139" t="s">
        <v>839</v>
      </c>
    </row>
    <row r="1140" ht="13.5">
      <c r="H1140" t="s">
        <v>840</v>
      </c>
    </row>
    <row r="1141" ht="13.5">
      <c r="H1141" t="s">
        <v>841</v>
      </c>
    </row>
    <row r="1142" ht="13.5">
      <c r="H1142" t="s">
        <v>842</v>
      </c>
    </row>
    <row r="1143" ht="13.5">
      <c r="H1143" t="s">
        <v>843</v>
      </c>
    </row>
    <row r="1144" ht="13.5">
      <c r="H1144" t="s">
        <v>844</v>
      </c>
    </row>
    <row r="1145" ht="13.5">
      <c r="H1145" t="s">
        <v>845</v>
      </c>
    </row>
    <row r="1146" ht="13.5">
      <c r="H1146" t="s">
        <v>846</v>
      </c>
    </row>
    <row r="1147" ht="13.5">
      <c r="H1147" t="s">
        <v>847</v>
      </c>
    </row>
    <row r="1148" ht="13.5">
      <c r="H1148" t="s">
        <v>848</v>
      </c>
    </row>
    <row r="1149" ht="13.5">
      <c r="H1149" t="s">
        <v>1496</v>
      </c>
    </row>
    <row r="1150" ht="13.5">
      <c r="H1150" t="s">
        <v>1497</v>
      </c>
    </row>
    <row r="1151" ht="13.5">
      <c r="H1151" t="s">
        <v>1498</v>
      </c>
    </row>
    <row r="1152" ht="13.5">
      <c r="H1152" t="s">
        <v>1499</v>
      </c>
    </row>
    <row r="1153" ht="13.5">
      <c r="H1153" t="s">
        <v>1500</v>
      </c>
    </row>
    <row r="1154" ht="13.5">
      <c r="H1154" t="s">
        <v>1501</v>
      </c>
    </row>
    <row r="1155" ht="13.5">
      <c r="H1155" t="s">
        <v>1502</v>
      </c>
    </row>
    <row r="1156" ht="13.5">
      <c r="H1156" t="s">
        <v>125</v>
      </c>
    </row>
    <row r="1157" ht="13.5">
      <c r="H1157" t="s">
        <v>126</v>
      </c>
    </row>
    <row r="1158" ht="13.5">
      <c r="H1158" t="s">
        <v>127</v>
      </c>
    </row>
    <row r="1159" ht="13.5">
      <c r="H1159" t="s">
        <v>128</v>
      </c>
    </row>
    <row r="1160" ht="13.5">
      <c r="H1160" t="s">
        <v>129</v>
      </c>
    </row>
    <row r="1161" ht="13.5">
      <c r="H1161" t="s">
        <v>130</v>
      </c>
    </row>
    <row r="1162" ht="13.5">
      <c r="H1162" t="s">
        <v>131</v>
      </c>
    </row>
    <row r="1163" ht="13.5">
      <c r="H1163" t="s">
        <v>148</v>
      </c>
    </row>
    <row r="1164" ht="13.5">
      <c r="H1164" t="s">
        <v>149</v>
      </c>
    </row>
    <row r="1165" ht="13.5">
      <c r="H1165" t="s">
        <v>150</v>
      </c>
    </row>
    <row r="1166" ht="13.5">
      <c r="H1166" t="s">
        <v>151</v>
      </c>
    </row>
    <row r="1167" ht="13.5">
      <c r="H1167" t="s">
        <v>152</v>
      </c>
    </row>
    <row r="1168" ht="13.5">
      <c r="H1168" t="s">
        <v>153</v>
      </c>
    </row>
    <row r="1169" ht="13.5">
      <c r="H1169" t="s">
        <v>154</v>
      </c>
    </row>
    <row r="1170" ht="13.5">
      <c r="H1170" t="s">
        <v>155</v>
      </c>
    </row>
    <row r="1171" ht="13.5">
      <c r="H1171" t="s">
        <v>156</v>
      </c>
    </row>
    <row r="1172" ht="13.5">
      <c r="H1172" t="s">
        <v>157</v>
      </c>
    </row>
    <row r="1173" ht="13.5">
      <c r="H1173" t="s">
        <v>158</v>
      </c>
    </row>
    <row r="1174" ht="13.5">
      <c r="H1174" t="s">
        <v>159</v>
      </c>
    </row>
    <row r="1175" ht="13.5">
      <c r="H1175" t="s">
        <v>160</v>
      </c>
    </row>
    <row r="1176" ht="13.5">
      <c r="H1176" t="s">
        <v>161</v>
      </c>
    </row>
    <row r="1177" ht="13.5">
      <c r="H1177" t="s">
        <v>162</v>
      </c>
    </row>
    <row r="1178" ht="13.5">
      <c r="H1178" t="s">
        <v>163</v>
      </c>
    </row>
    <row r="1179" ht="13.5">
      <c r="H1179" t="s">
        <v>164</v>
      </c>
    </row>
    <row r="1180" ht="13.5">
      <c r="H1180" t="s">
        <v>165</v>
      </c>
    </row>
    <row r="1181" ht="13.5">
      <c r="H1181" t="s">
        <v>166</v>
      </c>
    </row>
    <row r="1182" ht="13.5">
      <c r="H1182" t="s">
        <v>372</v>
      </c>
    </row>
    <row r="1183" ht="13.5">
      <c r="H1183" t="s">
        <v>373</v>
      </c>
    </row>
    <row r="1184" ht="13.5">
      <c r="H1184" t="s">
        <v>374</v>
      </c>
    </row>
    <row r="1185" ht="13.5">
      <c r="H1185" t="s">
        <v>375</v>
      </c>
    </row>
    <row r="1186" ht="13.5">
      <c r="H1186" t="s">
        <v>376</v>
      </c>
    </row>
    <row r="1187" ht="13.5">
      <c r="H1187" t="s">
        <v>377</v>
      </c>
    </row>
    <row r="1188" ht="13.5">
      <c r="H1188" t="s">
        <v>378</v>
      </c>
    </row>
    <row r="1189" ht="13.5">
      <c r="H1189" t="s">
        <v>379</v>
      </c>
    </row>
    <row r="1190" ht="13.5">
      <c r="H1190" t="s">
        <v>380</v>
      </c>
    </row>
    <row r="1191" ht="13.5">
      <c r="H1191" t="s">
        <v>381</v>
      </c>
    </row>
    <row r="1192" ht="13.5">
      <c r="H1192" t="s">
        <v>382</v>
      </c>
    </row>
    <row r="1193" ht="13.5">
      <c r="H1193" t="s">
        <v>383</v>
      </c>
    </row>
    <row r="1194" ht="13.5">
      <c r="H1194" t="s">
        <v>384</v>
      </c>
    </row>
    <row r="1195" ht="13.5">
      <c r="H1195" t="s">
        <v>385</v>
      </c>
    </row>
    <row r="1196" ht="13.5">
      <c r="H1196" t="s">
        <v>386</v>
      </c>
    </row>
    <row r="1197" ht="13.5">
      <c r="H1197" t="s">
        <v>387</v>
      </c>
    </row>
    <row r="1198" ht="13.5">
      <c r="H1198" t="s">
        <v>388</v>
      </c>
    </row>
    <row r="1199" ht="13.5">
      <c r="H1199" t="s">
        <v>389</v>
      </c>
    </row>
    <row r="1200" ht="13.5">
      <c r="H1200" t="s">
        <v>390</v>
      </c>
    </row>
    <row r="1201" ht="13.5">
      <c r="H1201" t="s">
        <v>391</v>
      </c>
    </row>
    <row r="1202" ht="13.5">
      <c r="H1202" t="s">
        <v>392</v>
      </c>
    </row>
    <row r="1203" ht="13.5">
      <c r="H1203" t="s">
        <v>393</v>
      </c>
    </row>
    <row r="1204" ht="13.5">
      <c r="H1204" t="s">
        <v>394</v>
      </c>
    </row>
    <row r="1205" ht="13.5">
      <c r="H1205" t="s">
        <v>395</v>
      </c>
    </row>
    <row r="1206" ht="13.5">
      <c r="H1206" t="s">
        <v>396</v>
      </c>
    </row>
    <row r="1207" ht="13.5">
      <c r="H1207" t="s">
        <v>1236</v>
      </c>
    </row>
    <row r="1208" ht="13.5">
      <c r="H1208" t="s">
        <v>1237</v>
      </c>
    </row>
    <row r="1209" ht="13.5">
      <c r="H1209" t="s">
        <v>1238</v>
      </c>
    </row>
    <row r="1210" ht="13.5">
      <c r="H1210" t="s">
        <v>1239</v>
      </c>
    </row>
    <row r="1211" ht="13.5">
      <c r="H1211" t="s">
        <v>1240</v>
      </c>
    </row>
    <row r="1212" ht="13.5">
      <c r="H1212" t="s">
        <v>1241</v>
      </c>
    </row>
    <row r="1213" ht="13.5">
      <c r="H1213" t="s">
        <v>1242</v>
      </c>
    </row>
    <row r="1214" ht="13.5">
      <c r="H1214" t="s">
        <v>1243</v>
      </c>
    </row>
    <row r="1215" ht="13.5">
      <c r="H1215" t="s">
        <v>1244</v>
      </c>
    </row>
    <row r="1216" ht="13.5">
      <c r="H1216" t="s">
        <v>1245</v>
      </c>
    </row>
    <row r="1217" ht="13.5">
      <c r="H1217" t="s">
        <v>1246</v>
      </c>
    </row>
    <row r="1218" ht="13.5">
      <c r="H1218" t="s">
        <v>1247</v>
      </c>
    </row>
    <row r="1219" ht="13.5">
      <c r="H1219" t="s">
        <v>1248</v>
      </c>
    </row>
    <row r="1220" ht="13.5">
      <c r="H1220" t="s">
        <v>1249</v>
      </c>
    </row>
    <row r="1221" ht="13.5">
      <c r="H1221" t="s">
        <v>1250</v>
      </c>
    </row>
    <row r="1222" ht="13.5">
      <c r="H1222" t="s">
        <v>1251</v>
      </c>
    </row>
    <row r="1223" ht="13.5">
      <c r="H1223" t="s">
        <v>1252</v>
      </c>
    </row>
    <row r="1224" ht="13.5">
      <c r="H1224" t="s">
        <v>1253</v>
      </c>
    </row>
    <row r="1225" ht="13.5">
      <c r="H1225" t="s">
        <v>1254</v>
      </c>
    </row>
    <row r="1226" ht="13.5">
      <c r="H1226" t="s">
        <v>1255</v>
      </c>
    </row>
    <row r="1227" ht="13.5">
      <c r="H1227" t="s">
        <v>1256</v>
      </c>
    </row>
    <row r="1228" ht="13.5">
      <c r="H1228" t="s">
        <v>1257</v>
      </c>
    </row>
    <row r="1229" ht="13.5">
      <c r="H1229" t="s">
        <v>1258</v>
      </c>
    </row>
    <row r="1230" ht="13.5">
      <c r="H1230" t="s">
        <v>1259</v>
      </c>
    </row>
    <row r="1231" ht="13.5">
      <c r="H1231" t="s">
        <v>1260</v>
      </c>
    </row>
    <row r="1232" ht="13.5">
      <c r="H1232" t="s">
        <v>400</v>
      </c>
    </row>
    <row r="1233" ht="13.5">
      <c r="H1233" t="s">
        <v>401</v>
      </c>
    </row>
    <row r="1234" ht="13.5">
      <c r="H1234" t="s">
        <v>402</v>
      </c>
    </row>
    <row r="1235" ht="13.5">
      <c r="H1235" t="s">
        <v>403</v>
      </c>
    </row>
    <row r="1236" ht="13.5">
      <c r="H1236" t="s">
        <v>404</v>
      </c>
    </row>
    <row r="1237" ht="13.5">
      <c r="H1237" t="s">
        <v>405</v>
      </c>
    </row>
    <row r="1238" ht="13.5">
      <c r="H1238" t="s">
        <v>406</v>
      </c>
    </row>
    <row r="1239" ht="13.5">
      <c r="H1239" t="s">
        <v>407</v>
      </c>
    </row>
    <row r="1240" ht="13.5">
      <c r="H1240" t="s">
        <v>1144</v>
      </c>
    </row>
    <row r="1241" ht="13.5">
      <c r="H1241" t="s">
        <v>1145</v>
      </c>
    </row>
    <row r="1242" ht="13.5">
      <c r="H1242" t="s">
        <v>1146</v>
      </c>
    </row>
    <row r="1243" ht="13.5">
      <c r="H1243" t="s">
        <v>1147</v>
      </c>
    </row>
    <row r="1244" ht="13.5">
      <c r="H1244" t="s">
        <v>1148</v>
      </c>
    </row>
    <row r="1245" ht="13.5">
      <c r="H1245" t="s">
        <v>1149</v>
      </c>
    </row>
    <row r="1246" ht="13.5">
      <c r="H1246" t="s">
        <v>1150</v>
      </c>
    </row>
    <row r="1247" ht="13.5">
      <c r="H1247" t="s">
        <v>1151</v>
      </c>
    </row>
    <row r="1248" ht="13.5">
      <c r="H1248" t="s">
        <v>1152</v>
      </c>
    </row>
    <row r="1249" ht="13.5">
      <c r="H1249" t="s">
        <v>1153</v>
      </c>
    </row>
    <row r="1250" ht="13.5">
      <c r="H1250" t="s">
        <v>1154</v>
      </c>
    </row>
    <row r="1251" ht="13.5">
      <c r="H1251" t="s">
        <v>1155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MoKa</dc:creator>
  <cp:keywords/>
  <dc:description/>
  <cp:lastModifiedBy>MoKa</cp:lastModifiedBy>
  <cp:lastPrinted>2016-01-03T11:25:42Z</cp:lastPrinted>
  <dcterms:created xsi:type="dcterms:W3CDTF">2015-06-05T18:21:23Z</dcterms:created>
  <dcterms:modified xsi:type="dcterms:W3CDTF">2019-04-16T22:10:07Z</dcterms:modified>
  <cp:category/>
  <cp:version/>
  <cp:contentType/>
  <cp:contentStatus/>
</cp:coreProperties>
</file>